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_FilterDatabase" localSheetId="0" hidden="1">Sheet1!$A$2:$F$111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D7713B0FFD7F49D7BAB7E279D47B5B0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82425" y="1155700"/>
          <a:ext cx="2501900" cy="3149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FC2D7A35737442599EB1369FE9D0E8F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963295"/>
          <a:ext cx="1075690" cy="1299845"/>
        </a:xfrm>
        <a:prstGeom prst="rect">
          <a:avLst/>
        </a:prstGeom>
      </xdr:spPr>
    </xdr:pic>
  </etc:cellImage>
  <etc:cellImage>
    <xdr:pic>
      <xdr:nvPicPr>
        <xdr:cNvPr id="2" name="ID_D53288E063944E788C3EB3E100AF8A8B" descr="数学实验的课堂码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05525" y="2444750"/>
          <a:ext cx="2060575" cy="953135"/>
        </a:xfrm>
        <a:prstGeom prst="rect">
          <a:avLst/>
        </a:prstGeom>
      </xdr:spPr>
    </xdr:pic>
  </etc:cellImage>
  <etc:cellImage>
    <xdr:pic>
      <xdr:nvPicPr>
        <xdr:cNvPr id="5" name="ID_A2E0D2A3960C40AFA6F8AC4615D8E1B3" descr="大学物理下慕课堂（毕岚）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19800" y="3092450"/>
          <a:ext cx="1014730" cy="1200785"/>
        </a:xfrm>
        <a:prstGeom prst="rect">
          <a:avLst/>
        </a:prstGeom>
      </xdr:spPr>
    </xdr:pic>
  </etc:cellImage>
  <etc:cellImage>
    <xdr:pic>
      <xdr:nvPicPr>
        <xdr:cNvPr id="6" name="ID_6950ECE2CEA24B5DA899743D8E0B7E44" descr="8RM97W-qrcode-mobile"/>
        <xdr:cNvPicPr/>
      </xdr:nvPicPr>
      <xdr:blipFill>
        <a:blip r:embed="rId5"/>
        <a:stretch>
          <a:fillRect/>
        </a:stretch>
      </xdr:blipFill>
      <xdr:spPr>
        <a:xfrm>
          <a:off x="0" y="0"/>
          <a:ext cx="2190750" cy="2190750"/>
        </a:xfrm>
        <a:prstGeom prst="rect">
          <a:avLst/>
        </a:prstGeom>
      </xdr:spPr>
    </xdr:pic>
  </etc:cellImage>
  <etc:cellImage>
    <xdr:pic>
      <xdr:nvPicPr>
        <xdr:cNvPr id="7" name="ID_0FD9D744405A41D8BBB82D79D6779462" descr="post_object_image_1661649643"/>
        <xdr:cNvPicPr/>
      </xdr:nvPicPr>
      <xdr:blipFill>
        <a:blip r:embed="rId6"/>
        <a:stretch>
          <a:fillRect/>
        </a:stretch>
      </xdr:blipFill>
      <xdr:spPr>
        <a:xfrm>
          <a:off x="0" y="0"/>
          <a:ext cx="2190750" cy="2190750"/>
        </a:xfrm>
        <a:prstGeom prst="rect">
          <a:avLst/>
        </a:prstGeom>
      </xdr:spPr>
    </xdr:pic>
  </etc:cellImage>
  <etc:cellImage>
    <xdr:pic>
      <xdr:nvPicPr>
        <xdr:cNvPr id="8" name="ID_4FF664473EE4424B8DCE2DB9D2B4D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00700" y="1520825"/>
          <a:ext cx="2419350" cy="3019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B84DF288822C4FF88B1C107ACA1A1B4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781675" y="5464175"/>
          <a:ext cx="1424940" cy="1557020"/>
        </a:xfrm>
        <a:prstGeom prst="rect">
          <a:avLst/>
        </a:prstGeom>
      </xdr:spPr>
    </xdr:pic>
  </etc:cellImage>
  <etc:cellImage>
    <xdr:pic>
      <xdr:nvPicPr>
        <xdr:cNvPr id="10" name="ID_227E0D9CE7234149A09A44D99F85CC39" descr="post_object_image_2207098088"/>
        <xdr:cNvPicPr/>
      </xdr:nvPicPr>
      <xdr:blipFill>
        <a:blip r:embed="rId9"/>
        <a:stretch>
          <a:fillRect/>
        </a:stretch>
      </xdr:blipFill>
      <xdr:spPr>
        <a:xfrm>
          <a:off x="0" y="0"/>
          <a:ext cx="3095625" cy="3095625"/>
        </a:xfrm>
        <a:prstGeom prst="rect">
          <a:avLst/>
        </a:prstGeom>
      </xdr:spPr>
    </xdr:pic>
  </etc:cellImage>
  <etc:cellImage>
    <xdr:pic>
      <xdr:nvPicPr>
        <xdr:cNvPr id="11" name="ID_8BD920F9828347E8B641EB7488885C16" descr="post_object_image_336117701"/>
        <xdr:cNvPicPr/>
      </xdr:nvPicPr>
      <xdr:blipFill>
        <a:blip r:embed="rId10"/>
        <a:stretch>
          <a:fillRect/>
        </a:stretch>
      </xdr:blipFill>
      <xdr:spPr>
        <a:xfrm>
          <a:off x="0" y="0"/>
          <a:ext cx="2190750" cy="2190750"/>
        </a:xfrm>
        <a:prstGeom prst="rect">
          <a:avLst/>
        </a:prstGeom>
      </xdr:spPr>
    </xdr:pic>
  </etc:cellImage>
  <etc:cellImage>
    <xdr:pic>
      <xdr:nvPicPr>
        <xdr:cNvPr id="12" name="ID_CC4787DE9A974ACD8EC5A49A66D730E2" descr="post_object_image_4019449270"/>
        <xdr:cNvPicPr/>
      </xdr:nvPicPr>
      <xdr:blipFill>
        <a:blip r:embed="rId11"/>
        <a:stretch>
          <a:fillRect/>
        </a:stretch>
      </xdr:blipFill>
      <xdr:spPr>
        <a:xfrm>
          <a:off x="0" y="0"/>
          <a:ext cx="1752600" cy="1752600"/>
        </a:xfrm>
        <a:prstGeom prst="rect">
          <a:avLst/>
        </a:prstGeom>
      </xdr:spPr>
    </xdr:pic>
  </etc:cellImage>
  <etc:cellImage>
    <xdr:pic>
      <xdr:nvPicPr>
        <xdr:cNvPr id="13" name="ID_9C2072E2FE0A413E994DCD783B64C5E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934450" y="4959350"/>
          <a:ext cx="4038600" cy="1752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99740AB211A4FEE8633BBB05D3DC6A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905875" y="4968875"/>
          <a:ext cx="7772400" cy="3381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60824D061C0E4ADAB5A7A28907A2363D" descr="85678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01105" y="963295"/>
          <a:ext cx="1267460" cy="15824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<sst xmlns="http://schemas.openxmlformats.org/spreadsheetml/2006/main" count="479" uniqueCount="351">
  <si>
    <t>南京邮电大学中国大学MOOC课程安排表（慕课堂）</t>
  </si>
  <si>
    <t>序号</t>
  </si>
  <si>
    <t>学院</t>
  </si>
  <si>
    <t>课程名称</t>
  </si>
  <si>
    <t>课程负责人</t>
  </si>
  <si>
    <t>开课起止时间（年/月/日）</t>
  </si>
  <si>
    <t>慕课堂二维码/课堂码</t>
  </si>
  <si>
    <t>电子与光学工程学院</t>
  </si>
  <si>
    <t>电路分析基础</t>
  </si>
  <si>
    <t>刘陈</t>
  </si>
  <si>
    <t xml:space="preserve"> 2025.9.8- 2026.1.12</t>
  </si>
  <si>
    <t>开设慕课单开重修班，不组织学分认定</t>
  </si>
  <si>
    <t>模拟电子线路A</t>
  </si>
  <si>
    <t>黄丽亚</t>
  </si>
  <si>
    <t xml:space="preserve"> 2025.9.8- 2026.1.11</t>
  </si>
  <si>
    <t>计算机学院</t>
  </si>
  <si>
    <t>网络技术与应用</t>
  </si>
  <si>
    <t>杨庚
胡素君</t>
  </si>
  <si>
    <t>2025年9月6日至2025年12月28日</t>
  </si>
  <si>
    <r>
      <rPr>
        <b/>
        <sz val="11"/>
        <rFont val="宋体"/>
        <charset val="134"/>
        <scheme val="minor"/>
      </rPr>
      <t>仅通过慕课方式重修的学生请加慕课堂</t>
    </r>
    <r>
      <rPr>
        <sz val="11"/>
        <rFont val="宋体"/>
        <charset val="134"/>
        <scheme val="minor"/>
      </rPr>
      <t>（课堂码：8RUSMW），其余同学（正常线下上课的同学）请加入各自班级任课教师所建的慕课堂</t>
    </r>
  </si>
  <si>
    <t>通信与信息工程学院</t>
  </si>
  <si>
    <t>数字信号处理A(双语)</t>
  </si>
  <si>
    <t>杨震</t>
  </si>
  <si>
    <t>本学期不开设</t>
  </si>
  <si>
    <t>通信原理</t>
  </si>
  <si>
    <t>何雪云</t>
  </si>
  <si>
    <t>2025年9月5日-2026年1月18日</t>
  </si>
  <si>
    <t>本学期不支持慕课学分认定，混合教学班任课
教师已各自建立慕课堂</t>
  </si>
  <si>
    <t>光纤通信</t>
  </si>
  <si>
    <t>沈建华</t>
  </si>
  <si>
    <t>2025/09/07-2026/01/10</t>
  </si>
  <si>
    <t>管理学院</t>
  </si>
  <si>
    <t>创新与创业管理</t>
  </si>
  <si>
    <t>赵波</t>
  </si>
  <si>
    <t>2025.09.08-2025.12.16；2025.12.09学生线上操作停止</t>
  </si>
  <si>
    <t>数字媒体与设计艺术学院</t>
  </si>
  <si>
    <t>广告艺术鉴赏</t>
  </si>
  <si>
    <t>余洋</t>
  </si>
  <si>
    <t>2025年09月01日 ~ 2026年01月16日</t>
  </si>
  <si>
    <t>战略管理</t>
  </si>
  <si>
    <t>王娟</t>
  </si>
  <si>
    <t>2025年09月02日 ~ 2025年12月02日</t>
  </si>
  <si>
    <t>自动化学院</t>
  </si>
  <si>
    <t>自动控制原理</t>
  </si>
  <si>
    <t>杨敏</t>
  </si>
  <si>
    <t>2025/9/8-2025/12/18</t>
  </si>
  <si>
    <t>企业资源规划（ERP）</t>
  </si>
  <si>
    <t>黄卫东</t>
  </si>
  <si>
    <t>2025年09月08日-11月30日</t>
  </si>
  <si>
    <t>集成电路科学与工程学院</t>
  </si>
  <si>
    <t>微纳电子材料与器件</t>
  </si>
  <si>
    <t>王静</t>
  </si>
  <si>
    <t xml:space="preserve">8RJ8PW
</t>
  </si>
  <si>
    <t>现代管理科学基础</t>
  </si>
  <si>
    <t>刘宁</t>
  </si>
  <si>
    <t>2025.9.8-2026.1.10</t>
  </si>
  <si>
    <t>市场调查与研究</t>
  </si>
  <si>
    <t>雷晶</t>
  </si>
  <si>
    <t>2025.9.15-2025.11.30，我们今年是SPOC，没有课堂码，给学生一个QQ群二维码，请学生加群就行了</t>
  </si>
  <si>
    <t>理学院</t>
  </si>
  <si>
    <t>线性代数</t>
  </si>
  <si>
    <t>蒋志芳
王发兴</t>
  </si>
  <si>
    <t>2025年7月20-12月28日</t>
  </si>
  <si>
    <t>物联网学院</t>
  </si>
  <si>
    <t>物联网导论</t>
  </si>
  <si>
    <t>赵学健</t>
  </si>
  <si>
    <t>2025年9月10-
2025年12月31日</t>
  </si>
  <si>
    <t>8RJ7GW</t>
  </si>
  <si>
    <t>大学物理实验</t>
  </si>
  <si>
    <t>李永涛</t>
  </si>
  <si>
    <t>2025.09.05-2026.01.23（不做学分认定，只作为授课的辅助资源使用）</t>
  </si>
  <si>
    <t>课堂码：8RLRJW</t>
  </si>
  <si>
    <t>过程控制</t>
  </si>
  <si>
    <t>王冬生</t>
  </si>
  <si>
    <t>外国语学院</t>
  </si>
  <si>
    <t>语用学导论</t>
  </si>
  <si>
    <t>袁周敏</t>
  </si>
  <si>
    <t>2025/9/10至2026/1/10</t>
  </si>
  <si>
    <t>课堂码：8RP7RW</t>
  </si>
  <si>
    <t>质量管理</t>
  </si>
  <si>
    <t>石盛林</t>
  </si>
  <si>
    <t>2025年9月8日（周一）至2025年11月30日（周日）</t>
  </si>
  <si>
    <t>Python语言程序设计基础</t>
  </si>
  <si>
    <t>薛景</t>
  </si>
  <si>
    <t>2025年9月15日至
2026年1月11日</t>
  </si>
  <si>
    <t>QQ群：825914563</t>
  </si>
  <si>
    <t>操作系统A</t>
  </si>
  <si>
    <t>徐小龙</t>
  </si>
  <si>
    <t>2025年09月08日至2025年12月31日</t>
  </si>
  <si>
    <t>高级语言程序设计</t>
  </si>
  <si>
    <t>QQ群：861267491</t>
  </si>
  <si>
    <t>数学实验</t>
  </si>
  <si>
    <t>肖丽丽</t>
  </si>
  <si>
    <t>2025年9月8日-2025年12月31日</t>
  </si>
  <si>
    <t>数据结构</t>
  </si>
  <si>
    <t>王海艳</t>
  </si>
  <si>
    <t>20205.09.06-
20206.01.25</t>
  </si>
  <si>
    <t>8RXK4W</t>
  </si>
  <si>
    <t>人力资源管理</t>
  </si>
  <si>
    <t>周文成</t>
  </si>
  <si>
    <t>2025年09月03日 ~ 2026年01月13日</t>
  </si>
  <si>
    <t>社会与人口学院</t>
  </si>
  <si>
    <t>社会保障概论</t>
  </si>
  <si>
    <t>刘璐婵</t>
  </si>
  <si>
    <t>2025-9-5 至 2026-1-2</t>
  </si>
  <si>
    <t>微型计算机原理与接口技术</t>
  </si>
  <si>
    <t>许建</t>
  </si>
  <si>
    <t>2025-09-06 至 2026-01-23</t>
  </si>
  <si>
    <t xml:space="preserve">QQ群：1031503343 </t>
  </si>
  <si>
    <t>校团委（文化艺术中心）</t>
  </si>
  <si>
    <t>音乐与科学</t>
  </si>
  <si>
    <t>王小露</t>
  </si>
  <si>
    <t>2025年9月28日-11月28日</t>
  </si>
  <si>
    <t>经济学院</t>
  </si>
  <si>
    <t>计量经济学</t>
  </si>
  <si>
    <t>黄犚</t>
  </si>
  <si>
    <t>2025.9.11-2025.12.31</t>
  </si>
  <si>
    <t>数据库原理与应用</t>
  </si>
  <si>
    <t>翟丹妮</t>
  </si>
  <si>
    <t>2025/09/08-2026/01/11</t>
  </si>
  <si>
    <t>课堂码：8RDYFW，学分认定仅支持课程重修和任选课</t>
  </si>
  <si>
    <t>教育科学与技术学院</t>
  </si>
  <si>
    <t>大学生心理健康</t>
  </si>
  <si>
    <t>唐湘宁</t>
  </si>
  <si>
    <t>2025.9.8-2026.1.16</t>
  </si>
  <si>
    <t>8R9U6W</t>
  </si>
  <si>
    <t>管理学原理</t>
  </si>
  <si>
    <t>徐侠</t>
  </si>
  <si>
    <t>2025.9.8-2025.12.20</t>
  </si>
  <si>
    <t>课堂码：8RZKRW</t>
  </si>
  <si>
    <t>物理光学</t>
  </si>
  <si>
    <t>陈将伟
蔡祥宝</t>
  </si>
  <si>
    <t>2025.9.10-2026.1.11</t>
  </si>
  <si>
    <t>光电子学</t>
  </si>
  <si>
    <t>郭艳东</t>
  </si>
  <si>
    <t>2025.8.30-2025.12.31</t>
  </si>
  <si>
    <t>信号与系统</t>
  </si>
  <si>
    <t>解培中</t>
  </si>
  <si>
    <r>
      <rPr>
        <sz val="11"/>
        <color theme="1"/>
        <rFont val="宋体"/>
        <charset val="134"/>
        <scheme val="minor"/>
      </rPr>
      <t>QQ：</t>
    </r>
    <r>
      <rPr>
        <sz val="11"/>
        <color theme="1"/>
        <rFont val="宋体"/>
        <charset val="134"/>
        <scheme val="minor"/>
      </rPr>
      <t>1004591770</t>
    </r>
  </si>
  <si>
    <t>数字视频设计与制作技术</t>
  </si>
  <si>
    <t>卢锋</t>
  </si>
  <si>
    <t>2025-09-08至
2026-01-11</t>
  </si>
  <si>
    <t>社会工作概论</t>
  </si>
  <si>
    <t>孙唐水</t>
  </si>
  <si>
    <t>2025-9-23 至 2025-12-31</t>
  </si>
  <si>
    <t>现代信息技术概论</t>
  </si>
  <si>
    <t>林晓勇</t>
  </si>
  <si>
    <t>2025.9.16-2026.1.16</t>
  </si>
  <si>
    <t>8R5EBW</t>
  </si>
  <si>
    <t>大学物理下（振动与波、光学、近代物理）</t>
  </si>
  <si>
    <t>杨志红</t>
  </si>
  <si>
    <t>2025.9.10-2026.1.10</t>
  </si>
  <si>
    <t>UI及交互技术</t>
  </si>
  <si>
    <t>单美贤</t>
  </si>
  <si>
    <t>20250905-20260110</t>
  </si>
  <si>
    <t xml:space="preserve">
</t>
  </si>
  <si>
    <t>语言科学与艺术</t>
  </si>
  <si>
    <t>课堂码：8RP74W</t>
  </si>
  <si>
    <t>地图制图学</t>
  </si>
  <si>
    <t>江畅</t>
  </si>
  <si>
    <t>2025年09月01日 -2026年01月20日</t>
  </si>
  <si>
    <t>课堂码：8RXMQW</t>
  </si>
  <si>
    <t>医学仪器原理</t>
  </si>
  <si>
    <t>安荣荣</t>
  </si>
  <si>
    <t>2025年09月10日-
2025年11月23日</t>
  </si>
  <si>
    <t>现代邮政英语</t>
  </si>
  <si>
    <t>臧庆</t>
  </si>
  <si>
    <t>2025年09月15日 至 2026年01月09日</t>
  </si>
  <si>
    <t>电磁场与电磁波理论（对应电磁场理论A、电磁场理论B、电磁场与传输理论B）</t>
  </si>
  <si>
    <t>程勇</t>
  </si>
  <si>
    <t>Java语言程序设计</t>
  </si>
  <si>
    <t>杨健</t>
  </si>
  <si>
    <t>本学期不开课</t>
  </si>
  <si>
    <t>软件测试</t>
  </si>
  <si>
    <t>王子元</t>
  </si>
  <si>
    <t>2025年9月16日至2026年1月12日</t>
  </si>
  <si>
    <t>艺术基础与平面设计</t>
  </si>
  <si>
    <t>申灵灵</t>
  </si>
  <si>
    <t>2025.9.15-2026.1.15</t>
  </si>
  <si>
    <t>职业生涯开发与管理</t>
  </si>
  <si>
    <t>焦永纪</t>
  </si>
  <si>
    <t>社会心理学</t>
  </si>
  <si>
    <t>周晶晶</t>
  </si>
  <si>
    <t>2025-9-11至2025-12-27</t>
  </si>
  <si>
    <t>社会研究方法</t>
  </si>
  <si>
    <t>周建芳</t>
  </si>
  <si>
    <t>2025-9-10 至 2025-12-30</t>
  </si>
  <si>
    <t>云计算技术</t>
  </si>
  <si>
    <t>虚拟仪器技术</t>
  </si>
  <si>
    <t>戎舟</t>
  </si>
  <si>
    <t>2025/9/8-2026/1/6</t>
  </si>
  <si>
    <t>用Python学人工智能</t>
  </si>
  <si>
    <t>QQ群：607318594</t>
  </si>
  <si>
    <t>云计算与大数据</t>
  </si>
  <si>
    <t>电子数据取证技术</t>
  </si>
  <si>
    <t>孙国梓</t>
  </si>
  <si>
    <t>2025年9月23日至2026年1月10日</t>
  </si>
  <si>
    <t>8RV4PW</t>
  </si>
  <si>
    <t>半导体物理与器件</t>
  </si>
  <si>
    <t>陶志阔</t>
  </si>
  <si>
    <t>2025.9.20-2025.12.31</t>
  </si>
  <si>
    <t>概率论与数理统计</t>
  </si>
  <si>
    <t>叶军</t>
  </si>
  <si>
    <t>2025.9.1-2026.1.8</t>
  </si>
  <si>
    <t xml:space="preserve">          课堂码：8RKZDW</t>
  </si>
  <si>
    <t>描述统计学</t>
  </si>
  <si>
    <t>温勇</t>
  </si>
  <si>
    <t>数据库与数据挖掘</t>
  </si>
  <si>
    <t>夏彬</t>
  </si>
  <si>
    <t>2025-09-08至2026-01-18</t>
  </si>
  <si>
    <t>Modern Control Theory</t>
  </si>
  <si>
    <t>蒋国平</t>
  </si>
  <si>
    <t>2025/9/5-2025/12/6</t>
  </si>
  <si>
    <t>UI界面设计</t>
  </si>
  <si>
    <t>谭维</t>
  </si>
  <si>
    <t>2025年09月15日 ~ 2026年01月05日</t>
  </si>
  <si>
    <t>概率统计和随机过程</t>
  </si>
  <si>
    <t>石爱菊</t>
  </si>
  <si>
    <t>2025.9.1-2026.1.10</t>
  </si>
  <si>
    <t>数字电路与逻辑设计</t>
  </si>
  <si>
    <t>世界经济学</t>
  </si>
  <si>
    <t>张昌兵</t>
  </si>
  <si>
    <t>2025.9.21-2025.12.31</t>
  </si>
  <si>
    <t>8RRDPW</t>
  </si>
  <si>
    <t>编译原理</t>
  </si>
  <si>
    <t>蒋凌云</t>
  </si>
  <si>
    <t>课堂码：8RV5SW</t>
  </si>
  <si>
    <t>翻译职业教育：入门与进阶</t>
  </si>
  <si>
    <t>陶李春</t>
  </si>
  <si>
    <t>2025/09/08至2026/01/15</t>
  </si>
  <si>
    <t>课堂码：8R5SEW</t>
  </si>
  <si>
    <t>通信电子线路</t>
  </si>
  <si>
    <t>财务报表分析</t>
  </si>
  <si>
    <t>2025年09月07日 ~ 2025年12月01日</t>
  </si>
  <si>
    <t>无线通信原理</t>
  </si>
  <si>
    <t>宛汀</t>
  </si>
  <si>
    <t>工程管理与经济决策</t>
  </si>
  <si>
    <t>赵瑞</t>
  </si>
  <si>
    <t>高级动画设计</t>
  </si>
  <si>
    <t>霍智勇</t>
  </si>
  <si>
    <t>2025年09月10日 ~ 2026年01月23日</t>
  </si>
  <si>
    <t>社会学概论</t>
  </si>
  <si>
    <t>张振亮</t>
  </si>
  <si>
    <t>2025-09-08 至 2026-01-12</t>
  </si>
  <si>
    <t>课堂码：8RDP7W</t>
  </si>
  <si>
    <t>生物医学传感器</t>
  </si>
  <si>
    <t>胡晓飞</t>
  </si>
  <si>
    <t>2025/9/8—2026/1/11</t>
  </si>
  <si>
    <t xml:space="preserve">          生物医学传感器全校任选课2025秋   8R7E4W</t>
  </si>
  <si>
    <t xml:space="preserve">           B221003/04生物医学传感器  8R58HW</t>
  </si>
  <si>
    <t>社会问题概论</t>
  </si>
  <si>
    <t>杜伟泉</t>
  </si>
  <si>
    <t>2025-9-8 至 2025-12-30</t>
  </si>
  <si>
    <t>科技翻译</t>
  </si>
  <si>
    <t>吴建</t>
  </si>
  <si>
    <t>2025/9/8至2026/1/9</t>
  </si>
  <si>
    <t>移动通信网络规划部署与优化</t>
  </si>
  <si>
    <t>陈美娟</t>
  </si>
  <si>
    <t>2025/09/08-2026/01/14</t>
  </si>
  <si>
    <t>课程设计（通院）课堂码：8R7KLW
课程设计（波特兰）课堂码：8RKMAW
软件设计（波特兰）课堂码：8R53FW</t>
  </si>
  <si>
    <t>经济统计学</t>
  </si>
  <si>
    <t>易莹莹</t>
  </si>
  <si>
    <t>2025.9.2-2026.1.31</t>
  </si>
  <si>
    <t>8RDBYW</t>
  </si>
  <si>
    <t>青少年社会工作</t>
  </si>
  <si>
    <t>李艳红</t>
  </si>
  <si>
    <t xml:space="preserve">2025-9-7 至 2026-1-17
</t>
  </si>
  <si>
    <t>IT日语</t>
  </si>
  <si>
    <t>洪洁</t>
  </si>
  <si>
    <t>2025/9/8至2025/12/31</t>
  </si>
  <si>
    <t>8RZ3EW</t>
  </si>
  <si>
    <t>经济法</t>
  </si>
  <si>
    <t>王峰</t>
  </si>
  <si>
    <t>本学期不开</t>
  </si>
  <si>
    <t>系统工程</t>
  </si>
  <si>
    <t>朱卫未</t>
  </si>
  <si>
    <r>
      <rPr>
        <sz val="11"/>
        <color theme="1"/>
        <rFont val="宋体"/>
        <charset val="134"/>
        <scheme val="minor"/>
      </rPr>
      <t>2025/</t>
    </r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/</t>
    </r>
    <r>
      <rPr>
        <sz val="11"/>
        <color theme="1"/>
        <rFont val="宋体"/>
        <charset val="134"/>
        <scheme val="minor"/>
      </rPr>
      <t>5-2025</t>
    </r>
    <r>
      <rPr>
        <sz val="11"/>
        <color theme="1"/>
        <rFont val="宋体"/>
        <charset val="134"/>
        <scheme val="minor"/>
      </rPr>
      <t>/</t>
    </r>
    <r>
      <rPr>
        <sz val="11"/>
        <color theme="1"/>
        <rFont val="宋体"/>
        <charset val="134"/>
        <scheme val="minor"/>
      </rPr>
      <t>12</t>
    </r>
    <r>
      <rPr>
        <sz val="11"/>
        <color theme="1"/>
        <rFont val="宋体"/>
        <charset val="134"/>
        <scheme val="minor"/>
      </rPr>
      <t>/</t>
    </r>
    <r>
      <rPr>
        <sz val="11"/>
        <color theme="1"/>
        <rFont val="宋体"/>
        <charset val="134"/>
        <scheme val="minor"/>
      </rPr>
      <t>14</t>
    </r>
  </si>
  <si>
    <t>管理沟通理念与技能</t>
  </si>
  <si>
    <t>孙友然</t>
  </si>
  <si>
    <t>2025.09.01-2025.12.31</t>
  </si>
  <si>
    <t>移动GIS原理与系统开发</t>
  </si>
  <si>
    <t>张海涛</t>
  </si>
  <si>
    <t>2025年9月10~2025年12月25日</t>
  </si>
  <si>
    <t>嵌入式系统及应用</t>
  </si>
  <si>
    <t>张腾飞</t>
  </si>
  <si>
    <t>2025/9/15-2025/12/30</t>
  </si>
  <si>
    <t>电信运营管理</t>
  </si>
  <si>
    <t>彭英</t>
  </si>
  <si>
    <t>2025.9.9-2025.12.31</t>
  </si>
  <si>
    <t>材料科学与工程学院</t>
  </si>
  <si>
    <t>Modern Applications of Optoelectronic Technology</t>
  </si>
  <si>
    <t>高丽</t>
  </si>
  <si>
    <t>本学期不开放</t>
  </si>
  <si>
    <t>有机电子学</t>
  </si>
  <si>
    <t>密保秀</t>
  </si>
  <si>
    <t>材料化学：8RZ5TW；高分子：8R9MHW；材料物理：8R9JQW；新能源：8RD5TW</t>
  </si>
  <si>
    <t>图书馆</t>
  </si>
  <si>
    <t>信息检索</t>
  </si>
  <si>
    <t>刘佳雨</t>
  </si>
  <si>
    <t>Optical Fiber Communications（国际平台开课）</t>
  </si>
  <si>
    <t>Innovation and Entrepreneurship Foundation（国际平台开课）</t>
  </si>
  <si>
    <t>Digital Signal Processing（国际平台开课）</t>
  </si>
  <si>
    <t>张玲华</t>
  </si>
  <si>
    <t>Computer Network Technology and Application（国际平台开课）</t>
  </si>
  <si>
    <t>李鹏
胡素君</t>
  </si>
  <si>
    <t>2025年09月08日 ~ 2026年01月10日</t>
  </si>
  <si>
    <t>Analog Electronic Circuits（国际平台开课）</t>
  </si>
  <si>
    <t>不开</t>
  </si>
  <si>
    <t>Fundamentals of Circuit Analysis（国际平台开课）</t>
  </si>
  <si>
    <t>2025.9.10-2026.1.15</t>
  </si>
  <si>
    <t>没有慕课堂，在爱课程网上的慕课</t>
  </si>
  <si>
    <r>
      <rPr>
        <sz val="12"/>
        <color rgb="FF000000"/>
        <rFont val="SimSun"/>
        <charset val="134"/>
      </rPr>
      <t>计算机学院</t>
    </r>
  </si>
  <si>
    <t>Python编程及人工智能应用</t>
  </si>
  <si>
    <t>陈景强</t>
  </si>
  <si>
    <r>
      <rPr>
        <sz val="12"/>
        <color rgb="FF000000"/>
        <rFont val="SimSun"/>
        <charset val="134"/>
      </rPr>
      <t>工程实验教学部</t>
    </r>
  </si>
  <si>
    <t>工程训练与创新</t>
  </si>
  <si>
    <t>骆明霞</t>
  </si>
  <si>
    <t>2025.9.8-2026.1.23</t>
  </si>
  <si>
    <r>
      <rPr>
        <sz val="12"/>
        <color rgb="FF000000"/>
        <rFont val="SimSun"/>
        <charset val="134"/>
      </rPr>
      <t>外国语学院</t>
    </r>
  </si>
  <si>
    <t>英语词汇</t>
  </si>
  <si>
    <t>易保树</t>
  </si>
  <si>
    <r>
      <rPr>
        <sz val="12"/>
        <color rgb="FF000000"/>
        <rFont val="宋体"/>
        <charset val="134"/>
      </rPr>
      <t>经济学院</t>
    </r>
  </si>
  <si>
    <t>抽样技术与应用</t>
  </si>
  <si>
    <t>高月姣</t>
  </si>
  <si>
    <t>8R7D9W</t>
  </si>
  <si>
    <r>
      <rPr>
        <sz val="12"/>
        <color rgb="FF000000"/>
        <rFont val="SimSun"/>
        <charset val="134"/>
      </rPr>
      <t>管理学院</t>
    </r>
  </si>
  <si>
    <t>技术创新管理（双语）</t>
  </si>
  <si>
    <t>2025.9.7-2025.11.30</t>
  </si>
  <si>
    <t>8RDK4W</t>
  </si>
  <si>
    <t>Human Resource Management</t>
  </si>
  <si>
    <r>
      <rPr>
        <sz val="12"/>
        <color rgb="FF000000"/>
        <rFont val="SimSun"/>
        <charset val="134"/>
      </rPr>
      <t>理学院</t>
    </r>
  </si>
  <si>
    <t>大学物理(上)（力学、热学、电磁学）</t>
  </si>
  <si>
    <t>本学期该课程线下不开课，如有学生选课再开课</t>
  </si>
  <si>
    <r>
      <rPr>
        <sz val="12"/>
        <color rgb="FF000000"/>
        <rFont val="SimSun"/>
        <charset val="134"/>
      </rPr>
      <t>经济学院</t>
    </r>
  </si>
  <si>
    <t>外贸函电</t>
  </si>
  <si>
    <t>王卉</t>
  </si>
  <si>
    <t>2025.9.8-2026.1.5</t>
  </si>
  <si>
    <t>8RFS2W</t>
  </si>
  <si>
    <t>人口社会学</t>
  </si>
  <si>
    <t>舒星宇</t>
  </si>
  <si>
    <t>电工电子实验（一）</t>
  </si>
  <si>
    <t>常春耘</t>
  </si>
  <si>
    <t>2025.9.13-2026.1.5</t>
  </si>
  <si>
    <t>现代邮政学院</t>
  </si>
  <si>
    <t>邮政通信网络技术</t>
  </si>
  <si>
    <t>徐劲松</t>
  </si>
  <si>
    <t xml:space="preserve"> 2025年09月11日-2025年12月31日</t>
  </si>
  <si>
    <t>电子信息英语（English for Electronic Information）</t>
  </si>
  <si>
    <t>网络传播概论</t>
  </si>
  <si>
    <t>吴婧婧</t>
  </si>
  <si>
    <t>2025年09月08日 ~ 2026年01月28日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</si>
</sst>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000000"/>
      <name val="宋体"/>
      <charset val="134"/>
    </font>
    <font>
      <sz val="12"/>
      <color theme="1"/>
      <name val="宋体"/>
      <charset val="134"/>
    </font>
    <font>
      <sz val="12"/>
      <color rgb="FF000000"/>
      <name val="SimSun"/>
      <charset val="134"/>
    </font>
    <font>
      <sz val="12"/>
      <color rgb="FF333333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8" borderId="6" applyNumberFormat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0" fillId="0" borderId="0"/>
  </cellStyleXfs>
  <cellXfs count="5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3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vertical="top"/>
    </xf>
    <xf numFmtId="0" fontId="0" fillId="0" borderId="1" xfId="0" applyFont="1" applyBorder="1">
      <alignment vertical="center"/>
    </xf>
    <xf numFmtId="49" fontId="0" fillId="0" borderId="1" xfId="0" applyNumberFormat="1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31" fontId="0" fillId="0" borderId="1" xfId="0" applyNumberFormat="1" applyFont="1" applyBorder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6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71.jpeg"/><Relationship Id="rId8" Type="http://schemas.openxmlformats.org/officeDocument/2006/relationships/image" Target="media/image70.png"/><Relationship Id="rId7" Type="http://schemas.openxmlformats.org/officeDocument/2006/relationships/image" Target="media/image69.png"/><Relationship Id="rId6" Type="http://schemas.openxmlformats.org/officeDocument/2006/relationships/image" Target="media/image68.png"/><Relationship Id="rId5" Type="http://schemas.openxmlformats.org/officeDocument/2006/relationships/image" Target="media/image67.png"/><Relationship Id="rId4" Type="http://schemas.openxmlformats.org/officeDocument/2006/relationships/image" Target="media/image66.png"/><Relationship Id="rId3" Type="http://schemas.openxmlformats.org/officeDocument/2006/relationships/image" Target="media/image65.png"/><Relationship Id="rId2" Type="http://schemas.openxmlformats.org/officeDocument/2006/relationships/image" Target="media/image64.png"/><Relationship Id="rId14" Type="http://schemas.openxmlformats.org/officeDocument/2006/relationships/image" Target="media/image76.png"/><Relationship Id="rId13" Type="http://schemas.openxmlformats.org/officeDocument/2006/relationships/image" Target="media/image75.png"/><Relationship Id="rId12" Type="http://schemas.openxmlformats.org/officeDocument/2006/relationships/image" Target="media/image74.png"/><Relationship Id="rId11" Type="http://schemas.openxmlformats.org/officeDocument/2006/relationships/image" Target="media/image73.png"/><Relationship Id="rId10" Type="http://schemas.openxmlformats.org/officeDocument/2006/relationships/image" Target="media/image72.png"/><Relationship Id="rId1" Type="http://schemas.openxmlformats.org/officeDocument/2006/relationships/image" Target="media/image6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jpeg"/><Relationship Id="rId60" Type="http://schemas.openxmlformats.org/officeDocument/2006/relationships/image" Target="../media/image59.png"/><Relationship Id="rId6" Type="http://schemas.openxmlformats.org/officeDocument/2006/relationships/image" Target="../media/image5.png"/><Relationship Id="rId59" Type="http://schemas.openxmlformats.org/officeDocument/2006/relationships/image" Target="../media/image58.png"/><Relationship Id="rId58" Type="http://schemas.openxmlformats.org/officeDocument/2006/relationships/image" Target="../media/image57.png"/><Relationship Id="rId57" Type="http://schemas.openxmlformats.org/officeDocument/2006/relationships/image" Target="../media/image56.pn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jpeg"/><Relationship Id="rId5" Type="http://schemas.openxmlformats.org/officeDocument/2006/relationships/image" Target="../media/image4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3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2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876300</xdr:colOff>
      <xdr:row>3</xdr:row>
      <xdr:rowOff>133350</xdr:rowOff>
    </xdr:from>
    <xdr:ext cx="1066800" cy="1066800"/>
    <xdr:pic>
      <xdr:nvPicPr>
        <xdr:cNvPr id="2" name="2"/>
        <xdr:cNvPicPr/>
      </xdr:nvPicPr>
      <xdr:blipFill>
        <a:blip r:embed="rId1" r:link="rId2"/>
        <a:stretch>
          <a:fillRect/>
        </a:stretch>
      </xdr:blipFill>
      <xdr:spPr>
        <a:xfrm>
          <a:off x="8325485" y="1682750"/>
          <a:ext cx="1066800" cy="1066800"/>
        </a:xfrm>
        <a:prstGeom prst="rect">
          <a:avLst/>
        </a:prstGeom>
      </xdr:spPr>
    </xdr:pic>
    <xdr:clientData/>
  </xdr:oneCellAnchor>
  <xdr:twoCellAnchor editAs="oneCell">
    <xdr:from>
      <xdr:col>5</xdr:col>
      <xdr:colOff>514350</xdr:colOff>
      <xdr:row>7</xdr:row>
      <xdr:rowOff>280035</xdr:rowOff>
    </xdr:from>
    <xdr:to>
      <xdr:col>5</xdr:col>
      <xdr:colOff>2190750</xdr:colOff>
      <xdr:row>7</xdr:row>
      <xdr:rowOff>925195</xdr:rowOff>
    </xdr:to>
    <xdr:pic>
      <xdr:nvPicPr>
        <xdr:cNvPr id="3" name="图片 2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" t="4731" r="5981" b="30753"/>
        <a:stretch>
          <a:fillRect/>
        </a:stretch>
      </xdr:blipFill>
      <xdr:spPr>
        <a:xfrm>
          <a:off x="7963535" y="6007735"/>
          <a:ext cx="1676400" cy="645160"/>
        </a:xfrm>
        <a:prstGeom prst="rect">
          <a:avLst/>
        </a:prstGeom>
      </xdr:spPr>
    </xdr:pic>
    <xdr:clientData/>
  </xdr:twoCellAnchor>
  <xdr:twoCellAnchor>
    <xdr:from>
      <xdr:col>5</xdr:col>
      <xdr:colOff>904875</xdr:colOff>
      <xdr:row>8</xdr:row>
      <xdr:rowOff>38100</xdr:rowOff>
    </xdr:from>
    <xdr:to>
      <xdr:col>5</xdr:col>
      <xdr:colOff>1721485</xdr:colOff>
      <xdr:row>8</xdr:row>
      <xdr:rowOff>1298575</xdr:rowOff>
    </xdr:to>
    <xdr:pic>
      <xdr:nvPicPr>
        <xdr:cNvPr id="4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54060" y="6756400"/>
          <a:ext cx="816610" cy="1260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790575</xdr:colOff>
      <xdr:row>10</xdr:row>
      <xdr:rowOff>97155</xdr:rowOff>
    </xdr:from>
    <xdr:to>
      <xdr:col>5</xdr:col>
      <xdr:colOff>2209165</xdr:colOff>
      <xdr:row>10</xdr:row>
      <xdr:rowOff>965200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39760" y="9571355"/>
          <a:ext cx="1418590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901700</xdr:colOff>
      <xdr:row>11</xdr:row>
      <xdr:rowOff>1276350</xdr:rowOff>
    </xdr:from>
    <xdr:to>
      <xdr:col>5</xdr:col>
      <xdr:colOff>1838325</xdr:colOff>
      <xdr:row>12</xdr:row>
      <xdr:rowOff>1075690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50885" y="11906250"/>
          <a:ext cx="936625" cy="1107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14</xdr:row>
      <xdr:rowOff>203200</xdr:rowOff>
    </xdr:from>
    <xdr:to>
      <xdr:col>5</xdr:col>
      <xdr:colOff>2284730</xdr:colOff>
      <xdr:row>14</xdr:row>
      <xdr:rowOff>1101090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525385" y="14732000"/>
          <a:ext cx="2208530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894715</xdr:colOff>
      <xdr:row>15</xdr:row>
      <xdr:rowOff>177800</xdr:rowOff>
    </xdr:from>
    <xdr:to>
      <xdr:col>5</xdr:col>
      <xdr:colOff>1912620</xdr:colOff>
      <xdr:row>15</xdr:row>
      <xdr:rowOff>1374775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43900" y="15836900"/>
          <a:ext cx="1017905" cy="119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1112520</xdr:colOff>
      <xdr:row>21</xdr:row>
      <xdr:rowOff>89535</xdr:rowOff>
    </xdr:from>
    <xdr:to>
      <xdr:col>5</xdr:col>
      <xdr:colOff>1720850</xdr:colOff>
      <xdr:row>21</xdr:row>
      <xdr:rowOff>819785</xdr:rowOff>
    </xdr:to>
    <xdr:pic>
      <xdr:nvPicPr>
        <xdr:cNvPr id="9" name="图片 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705" y="22289135"/>
          <a:ext cx="608330" cy="730250"/>
        </a:xfrm>
        <a:prstGeom prst="rect">
          <a:avLst/>
        </a:prstGeom>
      </xdr:spPr>
    </xdr:pic>
    <xdr:clientData/>
  </xdr:twoCellAnchor>
  <xdr:twoCellAnchor editAs="oneCell">
    <xdr:from>
      <xdr:col>5</xdr:col>
      <xdr:colOff>909320</xdr:colOff>
      <xdr:row>23</xdr:row>
      <xdr:rowOff>109220</xdr:rowOff>
    </xdr:from>
    <xdr:to>
      <xdr:col>5</xdr:col>
      <xdr:colOff>2505710</xdr:colOff>
      <xdr:row>23</xdr:row>
      <xdr:rowOff>766445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58505" y="24785320"/>
          <a:ext cx="159639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28</xdr:row>
      <xdr:rowOff>187325</xdr:rowOff>
    </xdr:from>
    <xdr:to>
      <xdr:col>5</xdr:col>
      <xdr:colOff>1642745</xdr:colOff>
      <xdr:row>28</xdr:row>
      <xdr:rowOff>848995</xdr:rowOff>
    </xdr:to>
    <xdr:pic>
      <xdr:nvPicPr>
        <xdr:cNvPr id="11" name="图片 10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0260" y="30730825"/>
          <a:ext cx="661670" cy="66167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27</xdr:row>
      <xdr:rowOff>85725</xdr:rowOff>
    </xdr:from>
    <xdr:to>
      <xdr:col>5</xdr:col>
      <xdr:colOff>3095625</xdr:colOff>
      <xdr:row>27</xdr:row>
      <xdr:rowOff>1022350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7887335" y="29498925"/>
          <a:ext cx="2657475" cy="9366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923925</xdr:colOff>
      <xdr:row>35</xdr:row>
      <xdr:rowOff>85725</xdr:rowOff>
    </xdr:from>
    <xdr:ext cx="990600" cy="942975"/>
    <xdr:pic>
      <xdr:nvPicPr>
        <xdr:cNvPr id="13" name="图片 12"/>
        <xdr:cNvPicPr/>
      </xdr:nvPicPr>
      <xdr:blipFill>
        <a:blip r:embed="rId13" r:link="rId2"/>
        <a:stretch>
          <a:fillRect/>
        </a:stretch>
      </xdr:blipFill>
      <xdr:spPr>
        <a:xfrm>
          <a:off x="8373110" y="37626925"/>
          <a:ext cx="990600" cy="942975"/>
        </a:xfrm>
        <a:prstGeom prst="rect">
          <a:avLst/>
        </a:prstGeom>
      </xdr:spPr>
    </xdr:pic>
    <xdr:clientData/>
  </xdr:oneCellAnchor>
  <xdr:oneCellAnchor>
    <xdr:from>
      <xdr:col>5</xdr:col>
      <xdr:colOff>1014095</xdr:colOff>
      <xdr:row>36</xdr:row>
      <xdr:rowOff>66675</xdr:rowOff>
    </xdr:from>
    <xdr:ext cx="913130" cy="933450"/>
    <xdr:pic>
      <xdr:nvPicPr>
        <xdr:cNvPr id="14" name="3"/>
        <xdr:cNvPicPr/>
      </xdr:nvPicPr>
      <xdr:blipFill>
        <a:blip r:embed="rId14" r:link="rId2"/>
        <a:stretch>
          <a:fillRect/>
        </a:stretch>
      </xdr:blipFill>
      <xdr:spPr>
        <a:xfrm>
          <a:off x="8463280" y="38636575"/>
          <a:ext cx="913130" cy="933450"/>
        </a:xfrm>
        <a:prstGeom prst="rect">
          <a:avLst/>
        </a:prstGeom>
      </xdr:spPr>
    </xdr:pic>
    <xdr:clientData/>
  </xdr:oneCellAnchor>
  <xdr:twoCellAnchor editAs="oneCell">
    <xdr:from>
      <xdr:col>5</xdr:col>
      <xdr:colOff>2581275</xdr:colOff>
      <xdr:row>37</xdr:row>
      <xdr:rowOff>28575</xdr:rowOff>
    </xdr:from>
    <xdr:to>
      <xdr:col>5</xdr:col>
      <xdr:colOff>3273425</xdr:colOff>
      <xdr:row>37</xdr:row>
      <xdr:rowOff>855980</xdr:rowOff>
    </xdr:to>
    <xdr:pic>
      <xdr:nvPicPr>
        <xdr:cNvPr id="15" name="图片 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030460" y="39716075"/>
          <a:ext cx="692150" cy="827405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1123950</xdr:colOff>
      <xdr:row>38</xdr:row>
      <xdr:rowOff>38100</xdr:rowOff>
    </xdr:from>
    <xdr:to>
      <xdr:col>5</xdr:col>
      <xdr:colOff>2553970</xdr:colOff>
      <xdr:row>38</xdr:row>
      <xdr:rowOff>793115</xdr:rowOff>
    </xdr:to>
    <xdr:pic>
      <xdr:nvPicPr>
        <xdr:cNvPr id="16" name="图片 15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135" y="40716200"/>
          <a:ext cx="1430020" cy="75501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39</xdr:row>
      <xdr:rowOff>95885</xdr:rowOff>
    </xdr:from>
    <xdr:to>
      <xdr:col>5</xdr:col>
      <xdr:colOff>1754505</xdr:colOff>
      <xdr:row>39</xdr:row>
      <xdr:rowOff>838200</xdr:rowOff>
    </xdr:to>
    <xdr:pic>
      <xdr:nvPicPr>
        <xdr:cNvPr id="17" name="图片 16"/>
        <xdr:cNvPicPr>
          <a:picLocks noChangeAspect="1"/>
        </xdr:cNvPicPr>
      </xdr:nvPicPr>
      <xdr:blipFill>
        <a:blip r:embed="rId17"/>
        <a:srcRect t="22500" r="5189"/>
        <a:stretch>
          <a:fillRect/>
        </a:stretch>
      </xdr:blipFill>
      <xdr:spPr>
        <a:xfrm>
          <a:off x="8401685" y="41662985"/>
          <a:ext cx="802005" cy="74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2106930</xdr:colOff>
      <xdr:row>40</xdr:row>
      <xdr:rowOff>19050</xdr:rowOff>
    </xdr:from>
    <xdr:to>
      <xdr:col>5</xdr:col>
      <xdr:colOff>2884805</xdr:colOff>
      <xdr:row>40</xdr:row>
      <xdr:rowOff>907415</xdr:rowOff>
    </xdr:to>
    <xdr:pic>
      <xdr:nvPicPr>
        <xdr:cNvPr id="18" name="图片 1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556115" y="42614850"/>
          <a:ext cx="777875" cy="888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1038225</xdr:colOff>
      <xdr:row>42</xdr:row>
      <xdr:rowOff>57150</xdr:rowOff>
    </xdr:from>
    <xdr:to>
      <xdr:col>5</xdr:col>
      <xdr:colOff>1990725</xdr:colOff>
      <xdr:row>42</xdr:row>
      <xdr:rowOff>1009650</xdr:rowOff>
    </xdr:to>
    <xdr:pic>
      <xdr:nvPicPr>
        <xdr:cNvPr id="19" name="图片 18" descr="https://mooc-image.nosdn.127.net/8RKAAW-qrcode-mobile.png"/>
        <xdr:cNvPicPr>
          <a:picLocks noChangeAspect="1" noChangeArrowheads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7410" y="44684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323850</xdr:colOff>
      <xdr:row>43</xdr:row>
      <xdr:rowOff>772795</xdr:rowOff>
    </xdr:from>
    <xdr:to>
      <xdr:col>5</xdr:col>
      <xdr:colOff>1282065</xdr:colOff>
      <xdr:row>44</xdr:row>
      <xdr:rowOff>1132840</xdr:rowOff>
    </xdr:to>
    <xdr:pic>
      <xdr:nvPicPr>
        <xdr:cNvPr id="20" name="图片 19"/>
        <xdr:cNvPicPr>
          <a:picLocks noChangeAspect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3035" y="46784895"/>
          <a:ext cx="958215" cy="1172845"/>
        </a:xfrm>
        <a:prstGeom prst="rect">
          <a:avLst/>
        </a:prstGeom>
      </xdr:spPr>
    </xdr:pic>
    <xdr:clientData/>
  </xdr:twoCellAnchor>
  <xdr:twoCellAnchor editAs="oneCell">
    <xdr:from>
      <xdr:col>5</xdr:col>
      <xdr:colOff>1054100</xdr:colOff>
      <xdr:row>44</xdr:row>
      <xdr:rowOff>1288415</xdr:rowOff>
    </xdr:from>
    <xdr:to>
      <xdr:col>5</xdr:col>
      <xdr:colOff>2138680</xdr:colOff>
      <xdr:row>45</xdr:row>
      <xdr:rowOff>1294765</xdr:rowOff>
    </xdr:to>
    <xdr:pic>
      <xdr:nvPicPr>
        <xdr:cNvPr id="21" name="图片 20"/>
        <xdr:cNvPicPr>
          <a:picLocks noChangeAspect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3285" y="48113315"/>
          <a:ext cx="1084580" cy="13398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46</xdr:row>
      <xdr:rowOff>190500</xdr:rowOff>
    </xdr:from>
    <xdr:to>
      <xdr:col>5</xdr:col>
      <xdr:colOff>1598930</xdr:colOff>
      <xdr:row>46</xdr:row>
      <xdr:rowOff>2136775</xdr:rowOff>
    </xdr:to>
    <xdr:pic>
      <xdr:nvPicPr>
        <xdr:cNvPr id="22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592060" y="49745900"/>
          <a:ext cx="1456055" cy="194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1943100</xdr:colOff>
      <xdr:row>46</xdr:row>
      <xdr:rowOff>228600</xdr:rowOff>
    </xdr:from>
    <xdr:to>
      <xdr:col>5</xdr:col>
      <xdr:colOff>3380105</xdr:colOff>
      <xdr:row>46</xdr:row>
      <xdr:rowOff>2127885</xdr:rowOff>
    </xdr:to>
    <xdr:pic>
      <xdr:nvPicPr>
        <xdr:cNvPr id="23" name="图片 2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392285" y="49784000"/>
          <a:ext cx="1437005" cy="189928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5</xdr:col>
      <xdr:colOff>956945</xdr:colOff>
      <xdr:row>47</xdr:row>
      <xdr:rowOff>53975</xdr:rowOff>
    </xdr:from>
    <xdr:ext cx="1095375" cy="1095375"/>
    <xdr:pic>
      <xdr:nvPicPr>
        <xdr:cNvPr id="24" name="4"/>
        <xdr:cNvPicPr/>
      </xdr:nvPicPr>
      <xdr:blipFill>
        <a:blip r:embed="rId24" r:link="rId2"/>
        <a:stretch>
          <a:fillRect/>
        </a:stretch>
      </xdr:blipFill>
      <xdr:spPr>
        <a:xfrm>
          <a:off x="8406130" y="51895375"/>
          <a:ext cx="1095375" cy="1095375"/>
        </a:xfrm>
        <a:prstGeom prst="rect">
          <a:avLst/>
        </a:prstGeom>
      </xdr:spPr>
    </xdr:pic>
    <xdr:clientData/>
  </xdr:oneCellAnchor>
  <xdr:twoCellAnchor editAs="oneCell">
    <xdr:from>
      <xdr:col>5</xdr:col>
      <xdr:colOff>723900</xdr:colOff>
      <xdr:row>49</xdr:row>
      <xdr:rowOff>117475</xdr:rowOff>
    </xdr:from>
    <xdr:to>
      <xdr:col>5</xdr:col>
      <xdr:colOff>2184400</xdr:colOff>
      <xdr:row>50</xdr:row>
      <xdr:rowOff>3175</xdr:rowOff>
    </xdr:to>
    <xdr:pic>
      <xdr:nvPicPr>
        <xdr:cNvPr id="25" name="图片 24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085" y="54270275"/>
          <a:ext cx="1460500" cy="14605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1187450</xdr:colOff>
      <xdr:row>50</xdr:row>
      <xdr:rowOff>155575</xdr:rowOff>
    </xdr:from>
    <xdr:to>
      <xdr:col>5</xdr:col>
      <xdr:colOff>1721485</xdr:colOff>
      <xdr:row>50</xdr:row>
      <xdr:rowOff>842645</xdr:rowOff>
    </xdr:to>
    <xdr:pic>
      <xdr:nvPicPr>
        <xdr:cNvPr id="26" name="图片 25" descr="慕课堂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636635" y="55883175"/>
          <a:ext cx="534035" cy="687070"/>
        </a:xfrm>
        <a:prstGeom prst="rect">
          <a:avLst/>
        </a:prstGeom>
      </xdr:spPr>
    </xdr:pic>
    <xdr:clientData/>
  </xdr:twoCellAnchor>
  <xdr:twoCellAnchor>
    <xdr:from>
      <xdr:col>5</xdr:col>
      <xdr:colOff>1381125</xdr:colOff>
      <xdr:row>51</xdr:row>
      <xdr:rowOff>104775</xdr:rowOff>
    </xdr:from>
    <xdr:to>
      <xdr:col>5</xdr:col>
      <xdr:colOff>2000885</xdr:colOff>
      <xdr:row>51</xdr:row>
      <xdr:rowOff>854710</xdr:rowOff>
    </xdr:to>
    <xdr:pic>
      <xdr:nvPicPr>
        <xdr:cNvPr id="27" name="图片 2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830310" y="56975375"/>
          <a:ext cx="619760" cy="749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1485900</xdr:colOff>
      <xdr:row>53</xdr:row>
      <xdr:rowOff>56515</xdr:rowOff>
    </xdr:from>
    <xdr:to>
      <xdr:col>5</xdr:col>
      <xdr:colOff>2181860</xdr:colOff>
      <xdr:row>53</xdr:row>
      <xdr:rowOff>752475</xdr:rowOff>
    </xdr:to>
    <xdr:pic>
      <xdr:nvPicPr>
        <xdr:cNvPr id="28" name="图片 2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935085" y="59098815"/>
          <a:ext cx="695960" cy="69596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54</xdr:row>
      <xdr:rowOff>123825</xdr:rowOff>
    </xdr:from>
    <xdr:to>
      <xdr:col>5</xdr:col>
      <xdr:colOff>2583815</xdr:colOff>
      <xdr:row>54</xdr:row>
      <xdr:rowOff>800100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77885" y="59966225"/>
          <a:ext cx="155511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263525</xdr:colOff>
      <xdr:row>56</xdr:row>
      <xdr:rowOff>206375</xdr:rowOff>
    </xdr:from>
    <xdr:to>
      <xdr:col>6</xdr:col>
      <xdr:colOff>28575</xdr:colOff>
      <xdr:row>56</xdr:row>
      <xdr:rowOff>1518920</xdr:rowOff>
    </xdr:to>
    <xdr:pic>
      <xdr:nvPicPr>
        <xdr:cNvPr id="30" name="图片 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712710" y="62334775"/>
          <a:ext cx="3413125" cy="1312545"/>
        </a:xfrm>
        <a:prstGeom prst="rect">
          <a:avLst/>
        </a:prstGeom>
      </xdr:spPr>
    </xdr:pic>
    <xdr:clientData/>
  </xdr:twoCellAnchor>
  <xdr:twoCellAnchor editAs="oneCell">
    <xdr:from>
      <xdr:col>5</xdr:col>
      <xdr:colOff>1314450</xdr:colOff>
      <xdr:row>57</xdr:row>
      <xdr:rowOff>225425</xdr:rowOff>
    </xdr:from>
    <xdr:to>
      <xdr:col>5</xdr:col>
      <xdr:colOff>2854960</xdr:colOff>
      <xdr:row>57</xdr:row>
      <xdr:rowOff>897890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63635" y="64169925"/>
          <a:ext cx="1540510" cy="67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1152525</xdr:colOff>
      <xdr:row>59</xdr:row>
      <xdr:rowOff>123825</xdr:rowOff>
    </xdr:from>
    <xdr:ext cx="971550" cy="971550"/>
    <xdr:pic>
      <xdr:nvPicPr>
        <xdr:cNvPr id="32" name="5"/>
        <xdr:cNvPicPr/>
      </xdr:nvPicPr>
      <xdr:blipFill>
        <a:blip r:embed="rId32" r:link="rId2"/>
        <a:stretch>
          <a:fillRect/>
        </a:stretch>
      </xdr:blipFill>
      <xdr:spPr>
        <a:xfrm>
          <a:off x="8601710" y="66582925"/>
          <a:ext cx="971550" cy="971550"/>
        </a:xfrm>
        <a:prstGeom prst="rect">
          <a:avLst/>
        </a:prstGeom>
      </xdr:spPr>
    </xdr:pic>
    <xdr:clientData/>
  </xdr:oneCellAnchor>
  <xdr:twoCellAnchor editAs="oneCell">
    <xdr:from>
      <xdr:col>5</xdr:col>
      <xdr:colOff>771525</xdr:colOff>
      <xdr:row>60</xdr:row>
      <xdr:rowOff>316865</xdr:rowOff>
    </xdr:from>
    <xdr:to>
      <xdr:col>5</xdr:col>
      <xdr:colOff>1421130</xdr:colOff>
      <xdr:row>60</xdr:row>
      <xdr:rowOff>990600</xdr:rowOff>
    </xdr:to>
    <xdr:pic>
      <xdr:nvPicPr>
        <xdr:cNvPr id="33" name="图片 3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220710" y="67957065"/>
          <a:ext cx="649605" cy="6737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5</xdr:col>
      <xdr:colOff>1266825</xdr:colOff>
      <xdr:row>66</xdr:row>
      <xdr:rowOff>50800</xdr:rowOff>
    </xdr:from>
    <xdr:ext cx="1104900" cy="1104900"/>
    <xdr:pic>
      <xdr:nvPicPr>
        <xdr:cNvPr id="34" name="6"/>
        <xdr:cNvPicPr/>
      </xdr:nvPicPr>
      <xdr:blipFill>
        <a:blip r:embed="rId34" r:link="rId2"/>
        <a:stretch>
          <a:fillRect/>
        </a:stretch>
      </xdr:blipFill>
      <xdr:spPr>
        <a:xfrm>
          <a:off x="8716010" y="75450700"/>
          <a:ext cx="1104900" cy="1104900"/>
        </a:xfrm>
        <a:prstGeom prst="rect">
          <a:avLst/>
        </a:prstGeom>
      </xdr:spPr>
    </xdr:pic>
    <xdr:clientData/>
  </xdr:oneCellAnchor>
  <xdr:oneCellAnchor>
    <xdr:from>
      <xdr:col>5</xdr:col>
      <xdr:colOff>643358</xdr:colOff>
      <xdr:row>70</xdr:row>
      <xdr:rowOff>0</xdr:rowOff>
    </xdr:from>
    <xdr:ext cx="1189784" cy="1181100"/>
    <xdr:pic>
      <xdr:nvPicPr>
        <xdr:cNvPr id="35" name="7"/>
        <xdr:cNvPicPr/>
      </xdr:nvPicPr>
      <xdr:blipFill>
        <a:blip r:embed="rId35" r:link="rId2"/>
        <a:stretch>
          <a:fillRect/>
        </a:stretch>
      </xdr:blipFill>
      <xdr:spPr>
        <a:xfrm>
          <a:off x="8092440" y="79743300"/>
          <a:ext cx="1189355" cy="1181100"/>
        </a:xfrm>
        <a:prstGeom prst="rect">
          <a:avLst/>
        </a:prstGeom>
      </xdr:spPr>
    </xdr:pic>
    <xdr:clientData/>
  </xdr:oneCellAnchor>
  <xdr:twoCellAnchor editAs="oneCell">
    <xdr:from>
      <xdr:col>5</xdr:col>
      <xdr:colOff>561975</xdr:colOff>
      <xdr:row>71</xdr:row>
      <xdr:rowOff>222250</xdr:rowOff>
    </xdr:from>
    <xdr:to>
      <xdr:col>5</xdr:col>
      <xdr:colOff>2219325</xdr:colOff>
      <xdr:row>71</xdr:row>
      <xdr:rowOff>1127125</xdr:rowOff>
    </xdr:to>
    <xdr:pic>
      <xdr:nvPicPr>
        <xdr:cNvPr id="36" name="图片 3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011160" y="81235550"/>
          <a:ext cx="1657350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75</xdr:row>
      <xdr:rowOff>46990</xdr:rowOff>
    </xdr:from>
    <xdr:to>
      <xdr:col>5</xdr:col>
      <xdr:colOff>1034415</xdr:colOff>
      <xdr:row>75</xdr:row>
      <xdr:rowOff>726440</xdr:rowOff>
    </xdr:to>
    <xdr:pic>
      <xdr:nvPicPr>
        <xdr:cNvPr id="37" name="图片 3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773035" y="85060790"/>
          <a:ext cx="710565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247015</xdr:colOff>
      <xdr:row>76</xdr:row>
      <xdr:rowOff>152400</xdr:rowOff>
    </xdr:from>
    <xdr:to>
      <xdr:col>5</xdr:col>
      <xdr:colOff>951865</xdr:colOff>
      <xdr:row>76</xdr:row>
      <xdr:rowOff>857250</xdr:rowOff>
    </xdr:to>
    <xdr:pic>
      <xdr:nvPicPr>
        <xdr:cNvPr id="40" name="图片 39" descr="https://mooc-image.nosdn.127.net/8R7E4W-qrcode-mobile.png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96200" y="85928200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77</xdr:row>
      <xdr:rowOff>38100</xdr:rowOff>
    </xdr:from>
    <xdr:to>
      <xdr:col>5</xdr:col>
      <xdr:colOff>714375</xdr:colOff>
      <xdr:row>77</xdr:row>
      <xdr:rowOff>704850</xdr:rowOff>
    </xdr:to>
    <xdr:pic>
      <xdr:nvPicPr>
        <xdr:cNvPr id="41" name="图片 40" descr="https://mooc-image.nosdn.127.net/8R58HW-qrcode-mobile.png"/>
        <xdr:cNvPicPr>
          <a:picLocks noChangeAspect="1"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6810" y="87261700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78</xdr:row>
      <xdr:rowOff>28575</xdr:rowOff>
    </xdr:from>
    <xdr:to>
      <xdr:col>5</xdr:col>
      <xdr:colOff>1048385</xdr:colOff>
      <xdr:row>78</xdr:row>
      <xdr:rowOff>762000</xdr:rowOff>
    </xdr:to>
    <xdr:pic>
      <xdr:nvPicPr>
        <xdr:cNvPr id="42" name="图片 41" descr="社会问题概论二维码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763510" y="88204675"/>
          <a:ext cx="734060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79</xdr:row>
      <xdr:rowOff>161925</xdr:rowOff>
    </xdr:from>
    <xdr:to>
      <xdr:col>6</xdr:col>
      <xdr:colOff>161925</xdr:colOff>
      <xdr:row>79</xdr:row>
      <xdr:rowOff>1752600</xdr:rowOff>
    </xdr:to>
    <xdr:pic>
      <xdr:nvPicPr>
        <xdr:cNvPr id="43" name="图片 42" descr="科技翻译的课堂码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525385" y="89404825"/>
          <a:ext cx="37338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82</xdr:row>
      <xdr:rowOff>209550</xdr:rowOff>
    </xdr:from>
    <xdr:to>
      <xdr:col>5</xdr:col>
      <xdr:colOff>1580515</xdr:colOff>
      <xdr:row>82</xdr:row>
      <xdr:rowOff>922020</xdr:rowOff>
    </xdr:to>
    <xdr:pic>
      <xdr:nvPicPr>
        <xdr:cNvPr id="44" name="图片 43"/>
        <xdr:cNvPicPr>
          <a:picLocks noChangeAspect="1"/>
        </xdr:cNvPicPr>
      </xdr:nvPicPr>
      <xdr:blipFill>
        <a:blip r:embed="rId42"/>
        <a:srcRect t="25000" r="4070"/>
        <a:stretch>
          <a:fillRect/>
        </a:stretch>
      </xdr:blipFill>
      <xdr:spPr>
        <a:xfrm>
          <a:off x="8306435" y="93414850"/>
          <a:ext cx="723265" cy="712470"/>
        </a:xfrm>
        <a:prstGeom prst="rect">
          <a:avLst/>
        </a:prstGeom>
      </xdr:spPr>
    </xdr:pic>
    <xdr:clientData/>
  </xdr:twoCellAnchor>
  <xdr:twoCellAnchor editAs="oneCell">
    <xdr:from>
      <xdr:col>5</xdr:col>
      <xdr:colOff>1370965</xdr:colOff>
      <xdr:row>83</xdr:row>
      <xdr:rowOff>114300</xdr:rowOff>
    </xdr:from>
    <xdr:to>
      <xdr:col>5</xdr:col>
      <xdr:colOff>2781300</xdr:colOff>
      <xdr:row>83</xdr:row>
      <xdr:rowOff>1524635</xdr:rowOff>
    </xdr:to>
    <xdr:pic>
      <xdr:nvPicPr>
        <xdr:cNvPr id="45" name="图片 44" descr="https://mooc-image.nosdn.127.net/8RZ3EW-qrcode-mobile.png"/>
        <xdr:cNvPicPr>
          <a:picLocks noChangeAspect="1" noChangeArrowheads="1"/>
        </xdr:cNvPicPr>
      </xdr:nvPicPr>
      <xdr:blipFill>
        <a:blip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0150" y="94259400"/>
          <a:ext cx="1410335" cy="141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1371600</xdr:colOff>
      <xdr:row>84</xdr:row>
      <xdr:rowOff>863600</xdr:rowOff>
    </xdr:from>
    <xdr:to>
      <xdr:col>5</xdr:col>
      <xdr:colOff>2251710</xdr:colOff>
      <xdr:row>85</xdr:row>
      <xdr:rowOff>1010285</xdr:rowOff>
    </xdr:to>
    <xdr:pic>
      <xdr:nvPicPr>
        <xdr:cNvPr id="46" name="图片 45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8820785" y="96901000"/>
          <a:ext cx="880110" cy="1048385"/>
        </a:xfrm>
        <a:prstGeom prst="rect">
          <a:avLst/>
        </a:prstGeom>
      </xdr:spPr>
    </xdr:pic>
    <xdr:clientData/>
  </xdr:twoCellAnchor>
  <xdr:twoCellAnchor editAs="oneCell">
    <xdr:from>
      <xdr:col>5</xdr:col>
      <xdr:colOff>1457325</xdr:colOff>
      <xdr:row>87</xdr:row>
      <xdr:rowOff>31750</xdr:rowOff>
    </xdr:from>
    <xdr:to>
      <xdr:col>5</xdr:col>
      <xdr:colOff>2390775</xdr:colOff>
      <xdr:row>88</xdr:row>
      <xdr:rowOff>19050</xdr:rowOff>
    </xdr:to>
    <xdr:pic>
      <xdr:nvPicPr>
        <xdr:cNvPr id="48" name="图片 47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906510" y="99650550"/>
          <a:ext cx="933450" cy="113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182880</xdr:colOff>
      <xdr:row>89</xdr:row>
      <xdr:rowOff>142240</xdr:rowOff>
    </xdr:from>
    <xdr:to>
      <xdr:col>5</xdr:col>
      <xdr:colOff>1217295</xdr:colOff>
      <xdr:row>89</xdr:row>
      <xdr:rowOff>1176655</xdr:rowOff>
    </xdr:to>
    <xdr:pic>
      <xdr:nvPicPr>
        <xdr:cNvPr id="49" name="图片 48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7632065" y="102047040"/>
          <a:ext cx="1034415" cy="10344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895350</xdr:colOff>
      <xdr:row>100</xdr:row>
      <xdr:rowOff>238125</xdr:rowOff>
    </xdr:from>
    <xdr:to>
      <xdr:col>6</xdr:col>
      <xdr:colOff>22225</xdr:colOff>
      <xdr:row>100</xdr:row>
      <xdr:rowOff>1076325</xdr:rowOff>
    </xdr:to>
    <xdr:pic>
      <xdr:nvPicPr>
        <xdr:cNvPr id="50" name="图片 49" descr="金工实习的课堂码"/>
        <xdr:cNvPicPr>
          <a:picLocks noChangeAspect="1"/>
        </xdr:cNvPicPr>
      </xdr:nvPicPr>
      <xdr:blipFill>
        <a:blip r:embed="rId47"/>
        <a:srcRect r="3672" b="33117"/>
        <a:stretch>
          <a:fillRect/>
        </a:stretch>
      </xdr:blipFill>
      <xdr:spPr>
        <a:xfrm>
          <a:off x="8344535" y="112683925"/>
          <a:ext cx="2774950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104</xdr:row>
      <xdr:rowOff>113665</xdr:rowOff>
    </xdr:from>
    <xdr:to>
      <xdr:col>5</xdr:col>
      <xdr:colOff>1310005</xdr:colOff>
      <xdr:row>104</xdr:row>
      <xdr:rowOff>1071880</xdr:rowOff>
    </xdr:to>
    <xdr:pic>
      <xdr:nvPicPr>
        <xdr:cNvPr id="52" name="图片 5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887335" y="116255165"/>
          <a:ext cx="871855" cy="958215"/>
        </a:xfrm>
        <a:prstGeom prst="rect">
          <a:avLst/>
        </a:prstGeom>
      </xdr:spPr>
    </xdr:pic>
    <xdr:clientData/>
  </xdr:twoCellAnchor>
  <xdr:twoCellAnchor editAs="oneCell">
    <xdr:from>
      <xdr:col>5</xdr:col>
      <xdr:colOff>911225</xdr:colOff>
      <xdr:row>108</xdr:row>
      <xdr:rowOff>171450</xdr:rowOff>
    </xdr:from>
    <xdr:to>
      <xdr:col>5</xdr:col>
      <xdr:colOff>1699260</xdr:colOff>
      <xdr:row>108</xdr:row>
      <xdr:rowOff>959485</xdr:rowOff>
    </xdr:to>
    <xdr:pic>
      <xdr:nvPicPr>
        <xdr:cNvPr id="53" name="图片 52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8360410" y="120008650"/>
          <a:ext cx="788035" cy="788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1257300</xdr:colOff>
      <xdr:row>109</xdr:row>
      <xdr:rowOff>104775</xdr:rowOff>
    </xdr:from>
    <xdr:to>
      <xdr:col>5</xdr:col>
      <xdr:colOff>2255520</xdr:colOff>
      <xdr:row>109</xdr:row>
      <xdr:rowOff>1037590</xdr:rowOff>
    </xdr:to>
    <xdr:pic>
      <xdr:nvPicPr>
        <xdr:cNvPr id="54" name="图片 5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706485" y="121008775"/>
          <a:ext cx="998220" cy="932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974090</xdr:colOff>
      <xdr:row>110</xdr:row>
      <xdr:rowOff>118110</xdr:rowOff>
    </xdr:from>
    <xdr:to>
      <xdr:col>5</xdr:col>
      <xdr:colOff>2066925</xdr:colOff>
      <xdr:row>110</xdr:row>
      <xdr:rowOff>1560195</xdr:rowOff>
    </xdr:to>
    <xdr:pic>
      <xdr:nvPicPr>
        <xdr:cNvPr id="55" name="图片 5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423275" y="122203210"/>
          <a:ext cx="1092835" cy="144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620395</xdr:colOff>
      <xdr:row>13</xdr:row>
      <xdr:rowOff>136525</xdr:rowOff>
    </xdr:from>
    <xdr:to>
      <xdr:col>5</xdr:col>
      <xdr:colOff>1247140</xdr:colOff>
      <xdr:row>13</xdr:row>
      <xdr:rowOff>767715</xdr:rowOff>
    </xdr:to>
    <xdr:pic>
      <xdr:nvPicPr>
        <xdr:cNvPr id="38" name="图片 37" descr="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069580" y="13331825"/>
          <a:ext cx="626745" cy="631190"/>
        </a:xfrm>
        <a:prstGeom prst="rect">
          <a:avLst/>
        </a:prstGeom>
      </xdr:spPr>
    </xdr:pic>
    <xdr:clientData/>
  </xdr:twoCellAnchor>
  <xdr:twoCellAnchor editAs="oneCell">
    <xdr:from>
      <xdr:col>5</xdr:col>
      <xdr:colOff>620395</xdr:colOff>
      <xdr:row>19</xdr:row>
      <xdr:rowOff>136525</xdr:rowOff>
    </xdr:from>
    <xdr:to>
      <xdr:col>5</xdr:col>
      <xdr:colOff>1247140</xdr:colOff>
      <xdr:row>19</xdr:row>
      <xdr:rowOff>767715</xdr:rowOff>
    </xdr:to>
    <xdr:pic>
      <xdr:nvPicPr>
        <xdr:cNvPr id="39" name="图片 38" descr="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069580" y="20621625"/>
          <a:ext cx="626745" cy="631190"/>
        </a:xfrm>
        <a:prstGeom prst="rect">
          <a:avLst/>
        </a:prstGeom>
      </xdr:spPr>
    </xdr:pic>
    <xdr:clientData/>
  </xdr:twoCellAnchor>
  <xdr:twoCellAnchor editAs="oneCell">
    <xdr:from>
      <xdr:col>5</xdr:col>
      <xdr:colOff>1457960</xdr:colOff>
      <xdr:row>86</xdr:row>
      <xdr:rowOff>57150</xdr:rowOff>
    </xdr:from>
    <xdr:to>
      <xdr:col>5</xdr:col>
      <xdr:colOff>2506345</xdr:colOff>
      <xdr:row>86</xdr:row>
      <xdr:rowOff>1388110</xdr:rowOff>
    </xdr:to>
    <xdr:pic>
      <xdr:nvPicPr>
        <xdr:cNvPr id="51" name="图片 50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8907145" y="98139250"/>
          <a:ext cx="1048385" cy="1330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304800</xdr:colOff>
      <xdr:row>31</xdr:row>
      <xdr:rowOff>304800</xdr:rowOff>
    </xdr:to>
    <xdr:pic>
      <xdr:nvPicPr>
        <xdr:cNvPr id="56" name="图片 55"/>
        <xdr:cNvPicPr>
          <a:picLocks noChangeAspect="1"/>
        </xdr:cNvPicPr>
      </xdr:nvPicPr>
      <xdr:blipFill>
        <a:stretch>
          <a:fillRect/>
        </a:stretch>
      </xdr:blipFill>
      <xdr:spPr>
        <a:xfrm>
          <a:off x="7449185" y="341630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1485265</xdr:colOff>
      <xdr:row>31</xdr:row>
      <xdr:rowOff>168910</xdr:rowOff>
    </xdr:from>
    <xdr:to>
      <xdr:col>5</xdr:col>
      <xdr:colOff>2172335</xdr:colOff>
      <xdr:row>31</xdr:row>
      <xdr:rowOff>822325</xdr:rowOff>
    </xdr:to>
    <xdr:pic>
      <xdr:nvPicPr>
        <xdr:cNvPr id="57" name="图片 5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934450" y="34331910"/>
          <a:ext cx="687070" cy="65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523875</xdr:colOff>
      <xdr:row>31</xdr:row>
      <xdr:rowOff>120650</xdr:rowOff>
    </xdr:from>
    <xdr:to>
      <xdr:col>5</xdr:col>
      <xdr:colOff>1245235</xdr:colOff>
      <xdr:row>31</xdr:row>
      <xdr:rowOff>855345</xdr:rowOff>
    </xdr:to>
    <xdr:pic>
      <xdr:nvPicPr>
        <xdr:cNvPr id="58" name="图片 57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973060" y="34283650"/>
          <a:ext cx="721360" cy="734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1647825</xdr:colOff>
      <xdr:row>18</xdr:row>
      <xdr:rowOff>34925</xdr:rowOff>
    </xdr:from>
    <xdr:to>
      <xdr:col>5</xdr:col>
      <xdr:colOff>2790825</xdr:colOff>
      <xdr:row>18</xdr:row>
      <xdr:rowOff>1216025</xdr:rowOff>
    </xdr:to>
    <xdr:pic>
      <xdr:nvPicPr>
        <xdr:cNvPr id="47" name="图片 4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9097010" y="19300825"/>
          <a:ext cx="114300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12700</xdr:colOff>
      <xdr:row>22</xdr:row>
      <xdr:rowOff>215900</xdr:rowOff>
    </xdr:from>
    <xdr:to>
      <xdr:col>5</xdr:col>
      <xdr:colOff>3165475</xdr:colOff>
      <xdr:row>22</xdr:row>
      <xdr:rowOff>1332865</xdr:rowOff>
    </xdr:to>
    <xdr:pic>
      <xdr:nvPicPr>
        <xdr:cNvPr id="59" name="图片 58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461885" y="23393400"/>
          <a:ext cx="3152775" cy="111696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24</xdr:row>
      <xdr:rowOff>288925</xdr:rowOff>
    </xdr:from>
    <xdr:to>
      <xdr:col>5</xdr:col>
      <xdr:colOff>3403600</xdr:colOff>
      <xdr:row>24</xdr:row>
      <xdr:rowOff>1473835</xdr:rowOff>
    </xdr:to>
    <xdr:pic>
      <xdr:nvPicPr>
        <xdr:cNvPr id="60" name="图片 5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7592060" y="25930225"/>
          <a:ext cx="3260725" cy="1184910"/>
        </a:xfrm>
        <a:prstGeom prst="rect">
          <a:avLst/>
        </a:prstGeom>
      </xdr:spPr>
    </xdr:pic>
    <xdr:clientData/>
  </xdr:twoCellAnchor>
  <xdr:twoCellAnchor editAs="oneCell">
    <xdr:from>
      <xdr:col>5</xdr:col>
      <xdr:colOff>942340</xdr:colOff>
      <xdr:row>58</xdr:row>
      <xdr:rowOff>106680</xdr:rowOff>
    </xdr:from>
    <xdr:to>
      <xdr:col>5</xdr:col>
      <xdr:colOff>1965960</xdr:colOff>
      <xdr:row>58</xdr:row>
      <xdr:rowOff>1130300</xdr:rowOff>
    </xdr:to>
    <xdr:pic>
      <xdr:nvPicPr>
        <xdr:cNvPr id="62" name="图片 61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391525" y="65308480"/>
          <a:ext cx="1023620" cy="1023620"/>
        </a:xfrm>
        <a:prstGeom prst="rect">
          <a:avLst/>
        </a:prstGeom>
      </xdr:spPr>
    </xdr:pic>
    <xdr:clientData/>
  </xdr:twoCellAnchor>
  <xdr:twoCellAnchor editAs="oneCell">
    <xdr:from>
      <xdr:col>5</xdr:col>
      <xdr:colOff>362585</xdr:colOff>
      <xdr:row>62</xdr:row>
      <xdr:rowOff>85725</xdr:rowOff>
    </xdr:from>
    <xdr:to>
      <xdr:col>5</xdr:col>
      <xdr:colOff>3115310</xdr:colOff>
      <xdr:row>62</xdr:row>
      <xdr:rowOff>1282700</xdr:rowOff>
    </xdr:to>
    <xdr:pic>
      <xdr:nvPicPr>
        <xdr:cNvPr id="63" name="图片 62" descr="C:\Users\Administrator\Documents\Tencent Files\704669337\nt_qq\nt_data\Pic\2025-09\Ori\40622f5128335f054622a41e54b608a5.png"/>
        <xdr:cNvPicPr>
          <a:picLocks noChangeAspect="1" noChangeArrowheads="1"/>
        </xdr:cNvPicPr>
      </xdr:nvPicPr>
      <xdr:blipFill>
        <a:blip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11770" y="69732525"/>
          <a:ext cx="2752725" cy="119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1438910</xdr:colOff>
      <xdr:row>68</xdr:row>
      <xdr:rowOff>117475</xdr:rowOff>
    </xdr:from>
    <xdr:to>
      <xdr:col>5</xdr:col>
      <xdr:colOff>2872105</xdr:colOff>
      <xdr:row>68</xdr:row>
      <xdr:rowOff>996950</xdr:rowOff>
    </xdr:to>
    <xdr:pic>
      <xdr:nvPicPr>
        <xdr:cNvPr id="64" name="图片 63"/>
        <xdr:cNvPicPr>
          <a:picLocks noChangeAspect="1"/>
        </xdr:cNvPicPr>
      </xdr:nvPicPr>
      <xdr:blipFill>
        <a:blip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8095" y="77549375"/>
          <a:ext cx="1433195" cy="879475"/>
        </a:xfrm>
        <a:prstGeom prst="rect">
          <a:avLst/>
        </a:prstGeom>
      </xdr:spPr>
    </xdr:pic>
    <xdr:clientData/>
  </xdr:twoCellAnchor>
  <xdr:twoCellAnchor editAs="oneCell">
    <xdr:from>
      <xdr:col>5</xdr:col>
      <xdr:colOff>52070</xdr:colOff>
      <xdr:row>96</xdr:row>
      <xdr:rowOff>48260</xdr:rowOff>
    </xdr:from>
    <xdr:to>
      <xdr:col>5</xdr:col>
      <xdr:colOff>3499485</xdr:colOff>
      <xdr:row>96</xdr:row>
      <xdr:rowOff>972185</xdr:rowOff>
    </xdr:to>
    <xdr:pic>
      <xdr:nvPicPr>
        <xdr:cNvPr id="65" name="图片 64" descr="C:\Users\Administrator\Documents\Tencent Files\704669337\nt_qq\nt_data\Pic\2025-09\Ori\2e7b5a234d47ead24806ebbfbd846e66.png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01255" y="108938060"/>
          <a:ext cx="344741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1358900</xdr:colOff>
      <xdr:row>29</xdr:row>
      <xdr:rowOff>336550</xdr:rowOff>
    </xdr:from>
    <xdr:to>
      <xdr:col>5</xdr:col>
      <xdr:colOff>3572510</xdr:colOff>
      <xdr:row>29</xdr:row>
      <xdr:rowOff>1297940</xdr:rowOff>
    </xdr:to>
    <xdr:pic>
      <xdr:nvPicPr>
        <xdr:cNvPr id="66" name="图片 1" descr="微信图片_20250930083326_3_286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8808085" y="31934150"/>
          <a:ext cx="2213610" cy="961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12"/>
  <sheetViews>
    <sheetView tabSelected="1" topLeftCell="A26" workbookViewId="0">
      <selection activeCell="G28" sqref="G28"/>
    </sheetView>
  </sheetViews>
  <sheetFormatPr defaultColWidth="9" defaultRowHeight="13.5" outlineLevelCol="6"/>
  <cols>
    <col min="1" max="1" width="5.875" style="2" customWidth="1"/>
    <col min="2" max="2" width="20.375" style="2" customWidth="1"/>
    <col min="3" max="3" width="25.625" style="2" customWidth="1"/>
    <col min="4" max="4" width="14.125" style="2" customWidth="1"/>
    <col min="5" max="5" width="31.7583333333333" style="3" customWidth="1"/>
    <col min="6" max="6" width="47.875" style="4" customWidth="1"/>
    <col min="7" max="7" width="25.75" customWidth="1"/>
  </cols>
  <sheetData>
    <row r="1" ht="33" customHeight="1" spans="1:6">
      <c r="A1" s="5" t="s">
        <v>0</v>
      </c>
      <c r="B1" s="5"/>
      <c r="C1" s="5"/>
      <c r="D1" s="5"/>
      <c r="E1" s="6"/>
      <c r="F1" s="5"/>
    </row>
    <row r="2" ht="29" customHeight="1" spans="1:6">
      <c r="A2" s="7" t="s">
        <v>1</v>
      </c>
      <c r="B2" s="8" t="s">
        <v>2</v>
      </c>
      <c r="C2" s="8" t="s">
        <v>3</v>
      </c>
      <c r="D2" s="7" t="s">
        <v>4</v>
      </c>
      <c r="E2" s="8" t="s">
        <v>5</v>
      </c>
      <c r="F2" s="7" t="s">
        <v>6</v>
      </c>
    </row>
    <row r="3" ht="60" customHeight="1" spans="1:6">
      <c r="A3" s="9">
        <v>1</v>
      </c>
      <c r="B3" s="10" t="s">
        <v>7</v>
      </c>
      <c r="C3" s="10" t="s">
        <v>8</v>
      </c>
      <c r="D3" s="10" t="s">
        <v>9</v>
      </c>
      <c r="E3" s="11" t="s">
        <v>10</v>
      </c>
      <c r="F3" s="12" t="s">
        <v>11</v>
      </c>
    </row>
    <row r="4" ht="108" customHeight="1" spans="1:6">
      <c r="A4" s="9">
        <v>2</v>
      </c>
      <c r="B4" s="10" t="s">
        <v>7</v>
      </c>
      <c r="C4" s="10" t="s">
        <v>12</v>
      </c>
      <c r="D4" s="10" t="s">
        <v>13</v>
      </c>
      <c r="E4" s="11" t="s">
        <v>14</v>
      </c>
      <c r="F4" s="13"/>
    </row>
    <row r="5" ht="107" customHeight="1" spans="1:6">
      <c r="A5" s="9">
        <v>3</v>
      </c>
      <c r="B5" s="10" t="s">
        <v>15</v>
      </c>
      <c r="C5" s="10" t="s">
        <v>16</v>
      </c>
      <c r="D5" s="10" t="s">
        <v>17</v>
      </c>
      <c r="E5" s="14" t="s">
        <v>18</v>
      </c>
      <c r="F5" s="15" t="s">
        <v>19</v>
      </c>
    </row>
    <row r="6" ht="48" customHeight="1" spans="1:6">
      <c r="A6" s="9">
        <v>4</v>
      </c>
      <c r="B6" s="10" t="s">
        <v>20</v>
      </c>
      <c r="C6" s="10" t="s">
        <v>21</v>
      </c>
      <c r="D6" s="10" t="s">
        <v>22</v>
      </c>
      <c r="E6" s="16" t="s">
        <v>23</v>
      </c>
      <c r="F6" s="13"/>
    </row>
    <row r="7" ht="66" customHeight="1" spans="1:6">
      <c r="A7" s="9">
        <v>5</v>
      </c>
      <c r="B7" s="10" t="s">
        <v>20</v>
      </c>
      <c r="C7" s="10" t="s">
        <v>24</v>
      </c>
      <c r="D7" s="10" t="s">
        <v>25</v>
      </c>
      <c r="E7" s="17" t="s">
        <v>26</v>
      </c>
      <c r="F7" s="17" t="s">
        <v>27</v>
      </c>
    </row>
    <row r="8" ht="78" customHeight="1" spans="1:6">
      <c r="A8" s="9">
        <v>6</v>
      </c>
      <c r="B8" s="10" t="s">
        <v>20</v>
      </c>
      <c r="C8" s="10" t="s">
        <v>28</v>
      </c>
      <c r="D8" s="10" t="s">
        <v>29</v>
      </c>
      <c r="E8" s="17" t="s">
        <v>30</v>
      </c>
      <c r="F8" s="13"/>
    </row>
    <row r="9" ht="118" customHeight="1" spans="1:6">
      <c r="A9" s="9">
        <v>7</v>
      </c>
      <c r="B9" s="10" t="s">
        <v>31</v>
      </c>
      <c r="C9" s="10" t="s">
        <v>32</v>
      </c>
      <c r="D9" s="10" t="s">
        <v>33</v>
      </c>
      <c r="E9" s="16" t="s">
        <v>34</v>
      </c>
      <c r="F9" s="13"/>
    </row>
    <row r="10" ht="99" customHeight="1" spans="1:6">
      <c r="A10" s="9">
        <v>8</v>
      </c>
      <c r="B10" s="10" t="s">
        <v>35</v>
      </c>
      <c r="C10" s="10" t="s">
        <v>36</v>
      </c>
      <c r="D10" s="10" t="s">
        <v>37</v>
      </c>
      <c r="E10" s="16" t="s">
        <v>38</v>
      </c>
      <c r="F10" s="13" t="str">
        <f>_xlfn.DISPIMG("ID_D7713B0FFD7F49D7BAB7E279D47B5B08",1)</f>
        <v>=DISPIMG("ID_D7713B0FFD7F49D7BAB7E279D47B5B08",1)</v>
      </c>
    </row>
    <row r="11" ht="91" customHeight="1" spans="1:6">
      <c r="A11" s="9">
        <v>9</v>
      </c>
      <c r="B11" s="10" t="s">
        <v>31</v>
      </c>
      <c r="C11" s="10" t="s">
        <v>39</v>
      </c>
      <c r="D11" s="10" t="s">
        <v>40</v>
      </c>
      <c r="E11" s="16" t="s">
        <v>41</v>
      </c>
      <c r="F11" s="13"/>
    </row>
    <row r="12" ht="103" customHeight="1" spans="1:6">
      <c r="A12" s="9">
        <v>10</v>
      </c>
      <c r="B12" s="10" t="s">
        <v>42</v>
      </c>
      <c r="C12" s="10" t="s">
        <v>43</v>
      </c>
      <c r="D12" s="10" t="s">
        <v>44</v>
      </c>
      <c r="E12" s="18" t="s">
        <v>45</v>
      </c>
      <c r="F12" s="13" t="str">
        <f>_xlfn.DISPIMG("ID_8BD920F9828347E8B641EB7488885C16",1)</f>
        <v>=DISPIMG("ID_8BD920F9828347E8B641EB7488885C16",1)</v>
      </c>
    </row>
    <row r="13" ht="99" customHeight="1" spans="1:6">
      <c r="A13" s="9">
        <v>11</v>
      </c>
      <c r="B13" s="10" t="s">
        <v>31</v>
      </c>
      <c r="C13" s="10" t="s">
        <v>46</v>
      </c>
      <c r="D13" s="9" t="s">
        <v>47</v>
      </c>
      <c r="E13" s="16" t="s">
        <v>48</v>
      </c>
      <c r="F13" s="13"/>
    </row>
    <row r="14" ht="105" customHeight="1" spans="1:6">
      <c r="A14" s="9">
        <v>12</v>
      </c>
      <c r="B14" s="10" t="s">
        <v>49</v>
      </c>
      <c r="C14" s="10" t="s">
        <v>50</v>
      </c>
      <c r="D14" s="9" t="s">
        <v>51</v>
      </c>
      <c r="E14" s="19">
        <v>45901</v>
      </c>
      <c r="F14" s="16" t="s">
        <v>52</v>
      </c>
    </row>
    <row r="15" ht="89" customHeight="1" spans="1:6">
      <c r="A15" s="9">
        <v>13</v>
      </c>
      <c r="B15" s="10" t="s">
        <v>31</v>
      </c>
      <c r="C15" s="10" t="s">
        <v>53</v>
      </c>
      <c r="D15" s="9" t="s">
        <v>54</v>
      </c>
      <c r="E15" s="16" t="s">
        <v>55</v>
      </c>
      <c r="F15" s="13"/>
    </row>
    <row r="16" ht="124" customHeight="1" spans="1:6">
      <c r="A16" s="9">
        <v>14</v>
      </c>
      <c r="B16" s="10" t="s">
        <v>31</v>
      </c>
      <c r="C16" s="10" t="s">
        <v>56</v>
      </c>
      <c r="D16" s="9" t="s">
        <v>57</v>
      </c>
      <c r="E16" s="16" t="s">
        <v>58</v>
      </c>
      <c r="F16" s="13"/>
    </row>
    <row r="17" ht="104" customHeight="1" spans="1:6">
      <c r="A17" s="9">
        <v>15</v>
      </c>
      <c r="B17" s="10" t="s">
        <v>59</v>
      </c>
      <c r="C17" s="10" t="s">
        <v>60</v>
      </c>
      <c r="D17" s="10" t="s">
        <v>61</v>
      </c>
      <c r="E17" s="17" t="s">
        <v>62</v>
      </c>
      <c r="F17" s="17" t="str">
        <f>_xlfn.DISPIMG("ID_FC2D7A35737442599EB1369FE9D0E8F4",1)</f>
        <v>=DISPIMG("ID_FC2D7A35737442599EB1369FE9D0E8F4",1)</v>
      </c>
    </row>
    <row r="18" ht="56" customHeight="1" spans="1:6">
      <c r="A18" s="9">
        <v>16</v>
      </c>
      <c r="B18" s="10" t="s">
        <v>63</v>
      </c>
      <c r="C18" s="10" t="s">
        <v>64</v>
      </c>
      <c r="D18" s="9" t="s">
        <v>65</v>
      </c>
      <c r="E18" s="17" t="s">
        <v>66</v>
      </c>
      <c r="F18" s="13" t="s">
        <v>67</v>
      </c>
    </row>
    <row r="19" ht="96" customHeight="1" spans="1:6">
      <c r="A19" s="9">
        <v>17</v>
      </c>
      <c r="B19" s="10" t="s">
        <v>59</v>
      </c>
      <c r="C19" s="10" t="s">
        <v>68</v>
      </c>
      <c r="D19" s="9" t="s">
        <v>69</v>
      </c>
      <c r="E19" s="20" t="s">
        <v>70</v>
      </c>
      <c r="F19" s="21" t="s">
        <v>71</v>
      </c>
    </row>
    <row r="20" ht="87" customHeight="1" spans="1:6">
      <c r="A20" s="9">
        <v>18</v>
      </c>
      <c r="B20" s="10" t="s">
        <v>42</v>
      </c>
      <c r="C20" s="10" t="s">
        <v>72</v>
      </c>
      <c r="D20" s="9" t="s">
        <v>73</v>
      </c>
      <c r="E20" s="19">
        <v>45901</v>
      </c>
      <c r="F20" s="16" t="s">
        <v>52</v>
      </c>
    </row>
    <row r="21" ht="48" customHeight="1" spans="1:6">
      <c r="A21" s="9">
        <v>19</v>
      </c>
      <c r="B21" s="10" t="s">
        <v>74</v>
      </c>
      <c r="C21" s="10" t="s">
        <v>75</v>
      </c>
      <c r="D21" s="9" t="s">
        <v>76</v>
      </c>
      <c r="E21" s="17" t="s">
        <v>77</v>
      </c>
      <c r="F21" s="13" t="s">
        <v>78</v>
      </c>
    </row>
    <row r="22" ht="77" customHeight="1" spans="1:6">
      <c r="A22" s="9">
        <v>20</v>
      </c>
      <c r="B22" s="10" t="s">
        <v>31</v>
      </c>
      <c r="C22" s="10" t="s">
        <v>79</v>
      </c>
      <c r="D22" s="9" t="s">
        <v>80</v>
      </c>
      <c r="E22" s="17" t="s">
        <v>81</v>
      </c>
      <c r="F22" s="13"/>
    </row>
    <row r="23" ht="118" customHeight="1" spans="1:6">
      <c r="A23" s="9">
        <v>21</v>
      </c>
      <c r="B23" s="10" t="s">
        <v>15</v>
      </c>
      <c r="C23" s="10" t="s">
        <v>82</v>
      </c>
      <c r="D23" s="9" t="s">
        <v>83</v>
      </c>
      <c r="E23" s="22" t="s">
        <v>84</v>
      </c>
      <c r="F23" s="23" t="s">
        <v>85</v>
      </c>
    </row>
    <row r="24" ht="76" customHeight="1" spans="1:6">
      <c r="A24" s="9">
        <v>22</v>
      </c>
      <c r="B24" s="10" t="s">
        <v>15</v>
      </c>
      <c r="C24" s="10" t="s">
        <v>86</v>
      </c>
      <c r="D24" s="9" t="s">
        <v>87</v>
      </c>
      <c r="E24" s="17" t="s">
        <v>88</v>
      </c>
      <c r="F24" s="13"/>
    </row>
    <row r="25" ht="144" customHeight="1" spans="1:6">
      <c r="A25" s="9">
        <v>23</v>
      </c>
      <c r="B25" s="10" t="s">
        <v>15</v>
      </c>
      <c r="C25" s="10" t="s">
        <v>89</v>
      </c>
      <c r="D25" s="9" t="s">
        <v>83</v>
      </c>
      <c r="E25" s="22" t="s">
        <v>84</v>
      </c>
      <c r="F25" s="24" t="s">
        <v>90</v>
      </c>
    </row>
    <row r="26" ht="86" customHeight="1" spans="1:6">
      <c r="A26" s="9">
        <v>24</v>
      </c>
      <c r="B26" s="10" t="s">
        <v>59</v>
      </c>
      <c r="C26" s="10" t="s">
        <v>91</v>
      </c>
      <c r="D26" s="9" t="s">
        <v>92</v>
      </c>
      <c r="E26" s="16" t="s">
        <v>93</v>
      </c>
      <c r="F26" s="13" t="str">
        <f>_xlfn.DISPIMG("ID_D53288E063944E788C3EB3E100AF8A8B",1)</f>
        <v>=DISPIMG("ID_D53288E063944E788C3EB3E100AF8A8B",1)</v>
      </c>
    </row>
    <row r="27" ht="67" customHeight="1" spans="1:6">
      <c r="A27" s="9">
        <v>25</v>
      </c>
      <c r="B27" s="10" t="s">
        <v>15</v>
      </c>
      <c r="C27" s="10" t="s">
        <v>94</v>
      </c>
      <c r="D27" s="9" t="s">
        <v>95</v>
      </c>
      <c r="E27" s="10" t="s">
        <v>96</v>
      </c>
      <c r="F27" s="25" t="s">
        <v>97</v>
      </c>
    </row>
    <row r="28" ht="89" customHeight="1" spans="1:6">
      <c r="A28" s="9">
        <v>26</v>
      </c>
      <c r="B28" s="10" t="s">
        <v>31</v>
      </c>
      <c r="C28" s="10" t="s">
        <v>98</v>
      </c>
      <c r="D28" s="9" t="s">
        <v>99</v>
      </c>
      <c r="E28" s="16" t="s">
        <v>100</v>
      </c>
      <c r="F28" s="13"/>
    </row>
    <row r="29" ht="83" customHeight="1" spans="1:6">
      <c r="A29" s="9">
        <v>27</v>
      </c>
      <c r="B29" s="10" t="s">
        <v>101</v>
      </c>
      <c r="C29" s="10" t="s">
        <v>102</v>
      </c>
      <c r="D29" s="9" t="s">
        <v>103</v>
      </c>
      <c r="E29" s="16" t="s">
        <v>104</v>
      </c>
      <c r="F29" s="13"/>
    </row>
    <row r="30" ht="112" customHeight="1" spans="1:6">
      <c r="A30" s="9">
        <v>28</v>
      </c>
      <c r="B30" s="10" t="s">
        <v>15</v>
      </c>
      <c r="C30" s="10" t="s">
        <v>105</v>
      </c>
      <c r="D30" s="10" t="s">
        <v>106</v>
      </c>
      <c r="E30" s="25" t="s">
        <v>107</v>
      </c>
      <c r="F30" s="26" t="s">
        <v>108</v>
      </c>
    </row>
    <row r="31" ht="90" customHeight="1" spans="1:6">
      <c r="A31" s="9">
        <v>29</v>
      </c>
      <c r="B31" s="10" t="s">
        <v>109</v>
      </c>
      <c r="C31" s="10" t="s">
        <v>110</v>
      </c>
      <c r="D31" s="9" t="s">
        <v>111</v>
      </c>
      <c r="E31" s="21" t="s">
        <v>112</v>
      </c>
      <c r="F31" s="21" t="str">
        <f>_xlfn.DISPIMG("ID_60824D061C0E4ADAB5A7A28907A2363D",1)</f>
        <v>=DISPIMG("ID_60824D061C0E4ADAB5A7A28907A2363D",1)</v>
      </c>
    </row>
    <row r="32" ht="84" customHeight="1" spans="1:6">
      <c r="A32" s="9">
        <v>30</v>
      </c>
      <c r="B32" s="10" t="s">
        <v>113</v>
      </c>
      <c r="C32" s="10" t="s">
        <v>114</v>
      </c>
      <c r="D32" s="9" t="s">
        <v>115</v>
      </c>
      <c r="E32" s="16" t="s">
        <v>116</v>
      </c>
      <c r="F32" s="13"/>
    </row>
    <row r="33" ht="62" customHeight="1" spans="1:6">
      <c r="A33" s="9">
        <v>31</v>
      </c>
      <c r="B33" s="10" t="s">
        <v>31</v>
      </c>
      <c r="C33" s="10" t="s">
        <v>117</v>
      </c>
      <c r="D33" s="9" t="s">
        <v>118</v>
      </c>
      <c r="E33" s="16" t="s">
        <v>119</v>
      </c>
      <c r="F33" s="13" t="s">
        <v>120</v>
      </c>
    </row>
    <row r="34" ht="66" customHeight="1" spans="1:6">
      <c r="A34" s="9">
        <v>32</v>
      </c>
      <c r="B34" s="10" t="s">
        <v>121</v>
      </c>
      <c r="C34" s="10" t="s">
        <v>122</v>
      </c>
      <c r="D34" s="9" t="s">
        <v>123</v>
      </c>
      <c r="E34" s="16" t="s">
        <v>124</v>
      </c>
      <c r="F34" s="13" t="s">
        <v>125</v>
      </c>
    </row>
    <row r="35" ht="54" customHeight="1" spans="1:6">
      <c r="A35" s="9">
        <v>33</v>
      </c>
      <c r="B35" s="10" t="s">
        <v>31</v>
      </c>
      <c r="C35" s="10" t="s">
        <v>126</v>
      </c>
      <c r="D35" s="9" t="s">
        <v>127</v>
      </c>
      <c r="E35" s="16" t="s">
        <v>128</v>
      </c>
      <c r="F35" s="13" t="s">
        <v>129</v>
      </c>
    </row>
    <row r="36" ht="81" customHeight="1" spans="1:6">
      <c r="A36" s="9">
        <v>34</v>
      </c>
      <c r="B36" s="10" t="s">
        <v>7</v>
      </c>
      <c r="C36" s="10" t="s">
        <v>130</v>
      </c>
      <c r="D36" s="10" t="s">
        <v>131</v>
      </c>
      <c r="E36" s="11" t="s">
        <v>132</v>
      </c>
      <c r="F36" s="12"/>
    </row>
    <row r="37" ht="88" customHeight="1" spans="1:6">
      <c r="A37" s="9">
        <v>35</v>
      </c>
      <c r="B37" s="10" t="s">
        <v>7</v>
      </c>
      <c r="C37" s="10" t="s">
        <v>133</v>
      </c>
      <c r="D37" s="9" t="s">
        <v>134</v>
      </c>
      <c r="E37" s="11" t="s">
        <v>135</v>
      </c>
      <c r="F37" s="12"/>
    </row>
    <row r="38" ht="78" customHeight="1" spans="1:6">
      <c r="A38" s="9">
        <v>36</v>
      </c>
      <c r="B38" s="10" t="s">
        <v>20</v>
      </c>
      <c r="C38" s="10" t="s">
        <v>136</v>
      </c>
      <c r="D38" s="9" t="s">
        <v>137</v>
      </c>
      <c r="E38" s="16" t="s">
        <v>124</v>
      </c>
      <c r="F38" s="27" t="s">
        <v>138</v>
      </c>
    </row>
    <row r="39" ht="70" customHeight="1" spans="1:6">
      <c r="A39" s="9">
        <v>37</v>
      </c>
      <c r="B39" s="10" t="s">
        <v>121</v>
      </c>
      <c r="C39" s="10" t="s">
        <v>139</v>
      </c>
      <c r="D39" s="9" t="s">
        <v>140</v>
      </c>
      <c r="E39" s="17" t="s">
        <v>141</v>
      </c>
      <c r="F39" s="13"/>
    </row>
    <row r="40" ht="81" customHeight="1" spans="1:6">
      <c r="A40" s="9">
        <v>38</v>
      </c>
      <c r="B40" s="10" t="s">
        <v>101</v>
      </c>
      <c r="C40" s="10" t="s">
        <v>142</v>
      </c>
      <c r="D40" s="9" t="s">
        <v>143</v>
      </c>
      <c r="E40" s="28" t="s">
        <v>144</v>
      </c>
      <c r="F40" s="13"/>
    </row>
    <row r="41" ht="79" customHeight="1" spans="1:6">
      <c r="A41" s="9">
        <v>39</v>
      </c>
      <c r="B41" s="10" t="s">
        <v>20</v>
      </c>
      <c r="C41" s="10" t="s">
        <v>145</v>
      </c>
      <c r="D41" s="9" t="s">
        <v>146</v>
      </c>
      <c r="E41" s="29" t="s">
        <v>147</v>
      </c>
      <c r="F41" s="13" t="s">
        <v>148</v>
      </c>
    </row>
    <row r="42" ht="81" customHeight="1" spans="1:6">
      <c r="A42" s="9">
        <v>40</v>
      </c>
      <c r="B42" s="10" t="s">
        <v>59</v>
      </c>
      <c r="C42" s="10" t="s">
        <v>149</v>
      </c>
      <c r="D42" s="9" t="s">
        <v>150</v>
      </c>
      <c r="E42" s="16" t="s">
        <v>151</v>
      </c>
      <c r="F42" s="13" t="str">
        <f>_xlfn.DISPIMG("ID_A2E0D2A3960C40AFA6F8AC4615D8E1B3",1)</f>
        <v>=DISPIMG("ID_A2E0D2A3960C40AFA6F8AC4615D8E1B3",1)</v>
      </c>
    </row>
    <row r="43" ht="109" customHeight="1" spans="1:6">
      <c r="A43" s="9">
        <v>41</v>
      </c>
      <c r="B43" s="10" t="s">
        <v>121</v>
      </c>
      <c r="C43" s="10" t="s">
        <v>152</v>
      </c>
      <c r="D43" s="9" t="s">
        <v>153</v>
      </c>
      <c r="E43" s="16" t="s">
        <v>154</v>
      </c>
      <c r="F43" s="30" t="s">
        <v>155</v>
      </c>
    </row>
    <row r="44" ht="64" customHeight="1" spans="1:6">
      <c r="A44" s="9">
        <v>42</v>
      </c>
      <c r="B44" s="10" t="s">
        <v>74</v>
      </c>
      <c r="C44" s="10" t="s">
        <v>156</v>
      </c>
      <c r="D44" s="9" t="s">
        <v>76</v>
      </c>
      <c r="E44" s="17" t="s">
        <v>77</v>
      </c>
      <c r="F44" s="17" t="s">
        <v>157</v>
      </c>
    </row>
    <row r="45" ht="105" customHeight="1" spans="1:6">
      <c r="A45" s="9">
        <v>43</v>
      </c>
      <c r="B45" s="31" t="s">
        <v>63</v>
      </c>
      <c r="C45" s="10" t="s">
        <v>158</v>
      </c>
      <c r="D45" s="9" t="s">
        <v>159</v>
      </c>
      <c r="E45" s="17" t="s">
        <v>160</v>
      </c>
      <c r="F45" s="27" t="s">
        <v>161</v>
      </c>
    </row>
    <row r="46" ht="110" customHeight="1" spans="1:6">
      <c r="A46" s="9">
        <v>44</v>
      </c>
      <c r="B46" s="31" t="s">
        <v>20</v>
      </c>
      <c r="C46" s="10" t="s">
        <v>162</v>
      </c>
      <c r="D46" s="9" t="s">
        <v>163</v>
      </c>
      <c r="E46" s="17" t="s">
        <v>164</v>
      </c>
      <c r="F46" s="13"/>
    </row>
    <row r="47" ht="180" customHeight="1" spans="1:6">
      <c r="A47" s="9">
        <v>45</v>
      </c>
      <c r="B47" s="10" t="s">
        <v>74</v>
      </c>
      <c r="C47" s="10" t="s">
        <v>165</v>
      </c>
      <c r="D47" s="9" t="s">
        <v>166</v>
      </c>
      <c r="E47" s="32" t="s">
        <v>167</v>
      </c>
      <c r="F47" s="33"/>
    </row>
    <row r="48" ht="107" customHeight="1" spans="1:6">
      <c r="A48" s="9">
        <v>46</v>
      </c>
      <c r="B48" s="10" t="s">
        <v>7</v>
      </c>
      <c r="C48" s="34" t="s">
        <v>168</v>
      </c>
      <c r="D48" s="35" t="s">
        <v>169</v>
      </c>
      <c r="E48" s="11" t="s">
        <v>132</v>
      </c>
      <c r="F48" s="12"/>
    </row>
    <row r="49" ht="75" customHeight="1" spans="1:6">
      <c r="A49" s="9">
        <v>47</v>
      </c>
      <c r="B49" s="10" t="s">
        <v>15</v>
      </c>
      <c r="C49" s="10" t="s">
        <v>170</v>
      </c>
      <c r="D49" s="9" t="s">
        <v>171</v>
      </c>
      <c r="E49" s="16" t="s">
        <v>172</v>
      </c>
      <c r="F49" s="13"/>
    </row>
    <row r="50" ht="124" customHeight="1" spans="1:6">
      <c r="A50" s="9">
        <v>48</v>
      </c>
      <c r="B50" s="10" t="s">
        <v>15</v>
      </c>
      <c r="C50" s="10" t="s">
        <v>173</v>
      </c>
      <c r="D50" s="9" t="s">
        <v>174</v>
      </c>
      <c r="E50" s="17" t="s">
        <v>175</v>
      </c>
      <c r="F50" s="13"/>
    </row>
    <row r="51" ht="90" customHeight="1" spans="1:6">
      <c r="A51" s="9">
        <v>49</v>
      </c>
      <c r="B51" s="10" t="s">
        <v>121</v>
      </c>
      <c r="C51" s="10" t="s">
        <v>176</v>
      </c>
      <c r="D51" s="9" t="s">
        <v>177</v>
      </c>
      <c r="E51" s="16" t="s">
        <v>178</v>
      </c>
      <c r="F51" s="13"/>
    </row>
    <row r="52" ht="97" customHeight="1" spans="1:6">
      <c r="A52" s="9">
        <v>50</v>
      </c>
      <c r="B52" s="10" t="s">
        <v>31</v>
      </c>
      <c r="C52" s="10" t="s">
        <v>179</v>
      </c>
      <c r="D52" s="9" t="s">
        <v>180</v>
      </c>
      <c r="E52" s="16" t="s">
        <v>34</v>
      </c>
      <c r="F52" s="13"/>
    </row>
    <row r="53" ht="74" customHeight="1" spans="1:6">
      <c r="A53" s="9">
        <v>51</v>
      </c>
      <c r="B53" s="10" t="s">
        <v>101</v>
      </c>
      <c r="C53" s="10" t="s">
        <v>181</v>
      </c>
      <c r="D53" s="9" t="s">
        <v>182</v>
      </c>
      <c r="E53" s="16" t="s">
        <v>183</v>
      </c>
      <c r="F53" s="13" t="str">
        <f>_xlfn.DISPIMG("ID_6950ECE2CEA24B5DA899743D8E0B7E44",1)</f>
        <v>=DISPIMG("ID_6950ECE2CEA24B5DA899743D8E0B7E44",1)</v>
      </c>
    </row>
    <row r="54" ht="63" customHeight="1" spans="1:6">
      <c r="A54" s="9">
        <v>52</v>
      </c>
      <c r="B54" s="10" t="s">
        <v>101</v>
      </c>
      <c r="C54" s="10" t="s">
        <v>184</v>
      </c>
      <c r="D54" s="9" t="s">
        <v>185</v>
      </c>
      <c r="E54" s="16" t="s">
        <v>186</v>
      </c>
      <c r="F54" s="13"/>
    </row>
    <row r="55" ht="81" customHeight="1" spans="1:6">
      <c r="A55" s="9">
        <v>53</v>
      </c>
      <c r="B55" s="10" t="s">
        <v>15</v>
      </c>
      <c r="C55" s="10" t="s">
        <v>187</v>
      </c>
      <c r="D55" s="9" t="s">
        <v>87</v>
      </c>
      <c r="E55" s="17" t="s">
        <v>88</v>
      </c>
      <c r="F55" s="13"/>
    </row>
    <row r="56" ht="99" customHeight="1" spans="1:6">
      <c r="A56" s="9">
        <v>54</v>
      </c>
      <c r="B56" s="10" t="s">
        <v>42</v>
      </c>
      <c r="C56" s="10" t="s">
        <v>188</v>
      </c>
      <c r="D56" s="9" t="s">
        <v>189</v>
      </c>
      <c r="E56" s="18" t="s">
        <v>190</v>
      </c>
      <c r="F56" s="13" t="str">
        <f>_xlfn.DISPIMG("ID_CC4787DE9A974ACD8EC5A49A66D730E2",1)</f>
        <v>=DISPIMG("ID_CC4787DE9A974ACD8EC5A49A66D730E2",1)</v>
      </c>
    </row>
    <row r="57" ht="143" customHeight="1" spans="1:6">
      <c r="A57" s="9">
        <v>55</v>
      </c>
      <c r="B57" s="10" t="s">
        <v>15</v>
      </c>
      <c r="C57" s="10" t="s">
        <v>191</v>
      </c>
      <c r="D57" s="9" t="s">
        <v>83</v>
      </c>
      <c r="E57" s="17" t="s">
        <v>84</v>
      </c>
      <c r="F57" s="27" t="s">
        <v>192</v>
      </c>
    </row>
    <row r="58" ht="99" customHeight="1" spans="1:6">
      <c r="A58" s="9">
        <v>56</v>
      </c>
      <c r="B58" s="10" t="s">
        <v>15</v>
      </c>
      <c r="C58" s="10" t="s">
        <v>193</v>
      </c>
      <c r="D58" s="9" t="s">
        <v>87</v>
      </c>
      <c r="E58" s="17" t="s">
        <v>88</v>
      </c>
      <c r="F58" s="13"/>
    </row>
    <row r="59" ht="99" customHeight="1" spans="1:6">
      <c r="A59" s="9">
        <v>57</v>
      </c>
      <c r="B59" s="10" t="s">
        <v>15</v>
      </c>
      <c r="C59" s="10" t="s">
        <v>194</v>
      </c>
      <c r="D59" s="9" t="s">
        <v>195</v>
      </c>
      <c r="E59" s="25" t="s">
        <v>196</v>
      </c>
      <c r="F59" s="25" t="s">
        <v>197</v>
      </c>
    </row>
    <row r="60" ht="93" customHeight="1" spans="1:6">
      <c r="A60" s="9">
        <v>58</v>
      </c>
      <c r="B60" s="10" t="s">
        <v>7</v>
      </c>
      <c r="C60" s="10" t="s">
        <v>198</v>
      </c>
      <c r="D60" s="10" t="s">
        <v>199</v>
      </c>
      <c r="E60" s="11" t="s">
        <v>200</v>
      </c>
      <c r="F60" s="12"/>
    </row>
    <row r="61" ht="98" customHeight="1" spans="1:6">
      <c r="A61" s="9">
        <v>59</v>
      </c>
      <c r="B61" s="10" t="s">
        <v>59</v>
      </c>
      <c r="C61" s="10" t="s">
        <v>201</v>
      </c>
      <c r="D61" s="9" t="s">
        <v>202</v>
      </c>
      <c r="E61" s="16" t="s">
        <v>203</v>
      </c>
      <c r="F61" s="13" t="s">
        <v>204</v>
      </c>
    </row>
    <row r="62" s="1" customFormat="1" ht="60" customHeight="1" spans="1:6">
      <c r="A62" s="36">
        <v>60</v>
      </c>
      <c r="B62" s="31" t="s">
        <v>59</v>
      </c>
      <c r="C62" s="31" t="s">
        <v>205</v>
      </c>
      <c r="D62" s="37" t="s">
        <v>206</v>
      </c>
      <c r="E62" s="32" t="s">
        <v>172</v>
      </c>
      <c r="F62" s="33"/>
    </row>
    <row r="63" ht="105" customHeight="1" spans="1:6">
      <c r="A63" s="9">
        <v>61</v>
      </c>
      <c r="B63" s="10" t="s">
        <v>15</v>
      </c>
      <c r="C63" s="10" t="s">
        <v>207</v>
      </c>
      <c r="D63" s="9" t="s">
        <v>208</v>
      </c>
      <c r="E63" s="25" t="s">
        <v>209</v>
      </c>
      <c r="F63"/>
    </row>
    <row r="64" ht="109" customHeight="1" spans="1:6">
      <c r="A64" s="9">
        <v>62</v>
      </c>
      <c r="B64" s="38" t="s">
        <v>42</v>
      </c>
      <c r="C64" s="38" t="s">
        <v>210</v>
      </c>
      <c r="D64" s="39" t="s">
        <v>211</v>
      </c>
      <c r="E64" s="18" t="s">
        <v>212</v>
      </c>
      <c r="F64" s="13" t="str">
        <f>_xlfn.DISPIMG("ID_0FD9D744405A41D8BBB82D79D6779462",1)</f>
        <v>=DISPIMG("ID_0FD9D744405A41D8BBB82D79D6779462",1)</v>
      </c>
    </row>
    <row r="65" ht="106" customHeight="1" spans="1:6">
      <c r="A65" s="9">
        <v>63</v>
      </c>
      <c r="B65" s="10" t="s">
        <v>35</v>
      </c>
      <c r="C65" s="38" t="s">
        <v>213</v>
      </c>
      <c r="D65" s="39" t="s">
        <v>214</v>
      </c>
      <c r="E65" s="16" t="s">
        <v>215</v>
      </c>
      <c r="F65" s="13" t="str">
        <f>_xlfn.DISPIMG("ID_4FF664473EE4424B8DCE2DB9D2B4DE77",1)</f>
        <v>=DISPIMG("ID_4FF664473EE4424B8DCE2DB9D2B4DE77",1)</v>
      </c>
    </row>
    <row r="66" ht="133" customHeight="1" spans="1:6">
      <c r="A66" s="9">
        <v>64</v>
      </c>
      <c r="B66" s="38" t="s">
        <v>59</v>
      </c>
      <c r="C66" s="38" t="s">
        <v>216</v>
      </c>
      <c r="D66" s="39" t="s">
        <v>217</v>
      </c>
      <c r="E66" s="17" t="s">
        <v>218</v>
      </c>
      <c r="F66" s="27" t="str">
        <f>_xlfn.DISPIMG("ID_B84DF288822C4FF88B1C107ACA1A1B46",1)</f>
        <v>=DISPIMG("ID_B84DF288822C4FF88B1C107ACA1A1B46",1)</v>
      </c>
    </row>
    <row r="67" ht="93" customHeight="1" spans="1:6">
      <c r="A67" s="9">
        <v>65</v>
      </c>
      <c r="B67" s="38" t="s">
        <v>7</v>
      </c>
      <c r="C67" s="38" t="s">
        <v>219</v>
      </c>
      <c r="D67" s="39" t="s">
        <v>13</v>
      </c>
      <c r="E67" s="11" t="s">
        <v>14</v>
      </c>
      <c r="F67" s="12"/>
    </row>
    <row r="68" ht="67" customHeight="1" spans="1:6">
      <c r="A68" s="9">
        <v>66</v>
      </c>
      <c r="B68" s="38" t="s">
        <v>113</v>
      </c>
      <c r="C68" s="38" t="s">
        <v>220</v>
      </c>
      <c r="D68" s="39" t="s">
        <v>221</v>
      </c>
      <c r="E68" s="16" t="s">
        <v>222</v>
      </c>
      <c r="F68" s="13" t="s">
        <v>223</v>
      </c>
    </row>
    <row r="69" ht="105" customHeight="1" spans="1:6">
      <c r="A69" s="9">
        <v>67</v>
      </c>
      <c r="B69" s="38" t="s">
        <v>15</v>
      </c>
      <c r="C69" s="38" t="s">
        <v>224</v>
      </c>
      <c r="D69" s="39" t="s">
        <v>225</v>
      </c>
      <c r="E69" s="40" t="s">
        <v>175</v>
      </c>
      <c r="F69" s="25" t="s">
        <v>226</v>
      </c>
    </row>
    <row r="70" ht="77" customHeight="1" spans="1:6">
      <c r="A70" s="9">
        <v>68</v>
      </c>
      <c r="B70" s="38" t="s">
        <v>74</v>
      </c>
      <c r="C70" s="38" t="s">
        <v>227</v>
      </c>
      <c r="D70" s="39" t="s">
        <v>228</v>
      </c>
      <c r="E70" s="17" t="s">
        <v>229</v>
      </c>
      <c r="F70" s="27" t="s">
        <v>230</v>
      </c>
    </row>
    <row r="71" ht="100" customHeight="1" spans="1:6">
      <c r="A71" s="9">
        <v>69</v>
      </c>
      <c r="B71" s="38" t="s">
        <v>7</v>
      </c>
      <c r="C71" s="38" t="s">
        <v>231</v>
      </c>
      <c r="D71" s="39" t="s">
        <v>134</v>
      </c>
      <c r="E71" s="11" t="s">
        <v>135</v>
      </c>
      <c r="F71" s="12"/>
    </row>
    <row r="72" ht="111" customHeight="1" spans="1:6">
      <c r="A72" s="9">
        <v>70</v>
      </c>
      <c r="B72" s="38" t="s">
        <v>31</v>
      </c>
      <c r="C72" s="38" t="s">
        <v>232</v>
      </c>
      <c r="D72" s="39" t="s">
        <v>40</v>
      </c>
      <c r="E72" s="11" t="s">
        <v>233</v>
      </c>
      <c r="F72" s="13"/>
    </row>
    <row r="73" ht="63" customHeight="1" spans="1:6">
      <c r="A73" s="9">
        <v>71</v>
      </c>
      <c r="B73" s="38" t="s">
        <v>20</v>
      </c>
      <c r="C73" s="38" t="s">
        <v>234</v>
      </c>
      <c r="D73" s="39" t="s">
        <v>235</v>
      </c>
      <c r="E73" s="16" t="s">
        <v>23</v>
      </c>
      <c r="F73" s="13"/>
    </row>
    <row r="74" ht="52" customHeight="1" spans="1:6">
      <c r="A74" s="9">
        <v>72</v>
      </c>
      <c r="B74" s="38" t="s">
        <v>7</v>
      </c>
      <c r="C74" s="38" t="s">
        <v>236</v>
      </c>
      <c r="D74" s="39" t="s">
        <v>237</v>
      </c>
      <c r="E74" s="16" t="s">
        <v>23</v>
      </c>
      <c r="F74" s="12"/>
    </row>
    <row r="75" ht="89" customHeight="1" spans="1:6">
      <c r="A75" s="9">
        <v>73</v>
      </c>
      <c r="B75" s="41" t="s">
        <v>35</v>
      </c>
      <c r="C75" s="38" t="s">
        <v>238</v>
      </c>
      <c r="D75" s="39" t="s">
        <v>239</v>
      </c>
      <c r="E75" s="16" t="s">
        <v>240</v>
      </c>
      <c r="F75" s="33" t="str">
        <f>_xlfn.DISPIMG("ID_9C2072E2FE0A413E994DCD783B64C5EB",1)</f>
        <v>=DISPIMG("ID_9C2072E2FE0A413E994DCD783B64C5EB",1)</v>
      </c>
    </row>
    <row r="76" ht="60" customHeight="1" spans="1:7">
      <c r="A76" s="9">
        <v>74</v>
      </c>
      <c r="B76" s="38" t="s">
        <v>101</v>
      </c>
      <c r="C76" s="38" t="s">
        <v>241</v>
      </c>
      <c r="D76" s="39" t="s">
        <v>242</v>
      </c>
      <c r="E76" s="16" t="s">
        <v>243</v>
      </c>
      <c r="F76" s="13"/>
      <c r="G76" t="s">
        <v>244</v>
      </c>
    </row>
    <row r="77" ht="114" customHeight="1" spans="1:6">
      <c r="A77" s="9">
        <v>75</v>
      </c>
      <c r="B77" s="31" t="s">
        <v>20</v>
      </c>
      <c r="C77" s="41" t="s">
        <v>245</v>
      </c>
      <c r="D77" s="37" t="s">
        <v>246</v>
      </c>
      <c r="E77" s="42" t="s">
        <v>247</v>
      </c>
      <c r="F77" s="17" t="s">
        <v>248</v>
      </c>
    </row>
    <row r="78" ht="75" customHeight="1" spans="1:6">
      <c r="A78" s="9"/>
      <c r="B78" s="31"/>
      <c r="C78" s="41"/>
      <c r="D78" s="37"/>
      <c r="E78" s="42"/>
      <c r="F78" s="17" t="s">
        <v>249</v>
      </c>
    </row>
    <row r="79" ht="84" customHeight="1" spans="1:6">
      <c r="A79" s="9">
        <v>76</v>
      </c>
      <c r="B79" s="31" t="s">
        <v>101</v>
      </c>
      <c r="C79" s="41" t="s">
        <v>250</v>
      </c>
      <c r="D79" s="37" t="s">
        <v>251</v>
      </c>
      <c r="E79" s="16" t="s">
        <v>252</v>
      </c>
      <c r="F79" s="13"/>
    </row>
    <row r="80" ht="146" customHeight="1" spans="1:6">
      <c r="A80" s="9">
        <v>77</v>
      </c>
      <c r="B80" s="31" t="s">
        <v>74</v>
      </c>
      <c r="C80" s="31" t="s">
        <v>253</v>
      </c>
      <c r="D80" s="37" t="s">
        <v>254</v>
      </c>
      <c r="E80" s="16" t="s">
        <v>255</v>
      </c>
      <c r="F80" s="13"/>
    </row>
    <row r="81" ht="106" customHeight="1" spans="1:6">
      <c r="A81" s="9">
        <v>78</v>
      </c>
      <c r="B81" s="38" t="s">
        <v>20</v>
      </c>
      <c r="C81" s="31" t="s">
        <v>256</v>
      </c>
      <c r="D81" s="37" t="s">
        <v>257</v>
      </c>
      <c r="E81" s="17" t="s">
        <v>258</v>
      </c>
      <c r="F81" s="17" t="s">
        <v>259</v>
      </c>
    </row>
    <row r="82" ht="60" customHeight="1" spans="1:6">
      <c r="A82" s="9">
        <v>79</v>
      </c>
      <c r="B82" s="38" t="s">
        <v>113</v>
      </c>
      <c r="C82" s="31" t="s">
        <v>260</v>
      </c>
      <c r="D82" s="37" t="s">
        <v>261</v>
      </c>
      <c r="E82" s="16" t="s">
        <v>262</v>
      </c>
      <c r="F82" s="13" t="s">
        <v>263</v>
      </c>
    </row>
    <row r="83" ht="74" customHeight="1" spans="1:6">
      <c r="A83" s="9">
        <v>80</v>
      </c>
      <c r="B83" s="31" t="s">
        <v>101</v>
      </c>
      <c r="C83" s="31" t="s">
        <v>264</v>
      </c>
      <c r="D83" s="37" t="s">
        <v>265</v>
      </c>
      <c r="E83" s="17" t="s">
        <v>266</v>
      </c>
      <c r="F83" s="13"/>
    </row>
    <row r="84" ht="149" customHeight="1" spans="1:6">
      <c r="A84" s="9">
        <v>81</v>
      </c>
      <c r="B84" s="31" t="s">
        <v>74</v>
      </c>
      <c r="C84" s="31" t="s">
        <v>267</v>
      </c>
      <c r="D84" s="37" t="s">
        <v>268</v>
      </c>
      <c r="E84" s="38" t="s">
        <v>269</v>
      </c>
      <c r="F84" s="39" t="s">
        <v>270</v>
      </c>
    </row>
    <row r="85" ht="71" customHeight="1" spans="1:6">
      <c r="A85" s="9">
        <v>82</v>
      </c>
      <c r="B85" s="31" t="s">
        <v>101</v>
      </c>
      <c r="C85" s="31" t="s">
        <v>271</v>
      </c>
      <c r="D85" s="37" t="s">
        <v>272</v>
      </c>
      <c r="E85" s="16" t="s">
        <v>273</v>
      </c>
      <c r="F85" s="13"/>
    </row>
    <row r="86" ht="90" customHeight="1" spans="1:6">
      <c r="A86" s="9">
        <v>83</v>
      </c>
      <c r="B86" s="31" t="s">
        <v>31</v>
      </c>
      <c r="C86" s="31" t="s">
        <v>274</v>
      </c>
      <c r="D86" s="37" t="s">
        <v>275</v>
      </c>
      <c r="E86" s="17" t="s">
        <v>276</v>
      </c>
      <c r="F86" s="13"/>
    </row>
    <row r="87" s="1" customFormat="1" ht="121" customHeight="1" spans="1:6">
      <c r="A87" s="36">
        <v>84</v>
      </c>
      <c r="B87" s="31" t="s">
        <v>31</v>
      </c>
      <c r="C87" s="31" t="s">
        <v>277</v>
      </c>
      <c r="D87" s="37" t="s">
        <v>278</v>
      </c>
      <c r="E87" s="32" t="s">
        <v>279</v>
      </c>
      <c r="F87" s="33"/>
    </row>
    <row r="88" ht="90" customHeight="1" spans="1:6">
      <c r="A88" s="9">
        <v>85</v>
      </c>
      <c r="B88" s="10" t="s">
        <v>63</v>
      </c>
      <c r="C88" s="31" t="s">
        <v>280</v>
      </c>
      <c r="D88" s="37" t="s">
        <v>281</v>
      </c>
      <c r="E88" s="16" t="s">
        <v>282</v>
      </c>
      <c r="F88" s="13"/>
    </row>
    <row r="89" ht="90" customHeight="1" spans="1:6">
      <c r="A89" s="9">
        <v>86</v>
      </c>
      <c r="B89" s="31" t="s">
        <v>42</v>
      </c>
      <c r="C89" s="41" t="s">
        <v>283</v>
      </c>
      <c r="D89" s="37" t="s">
        <v>284</v>
      </c>
      <c r="E89" s="18" t="s">
        <v>285</v>
      </c>
      <c r="F89" s="13" t="str">
        <f>_xlfn.DISPIMG("ID_227E0D9CE7234149A09A44D99F85CC39",1)</f>
        <v>=DISPIMG("ID_227E0D9CE7234149A09A44D99F85CC39",1)</v>
      </c>
    </row>
    <row r="90" ht="113" customHeight="1" spans="1:6">
      <c r="A90" s="9">
        <v>87</v>
      </c>
      <c r="B90" s="31" t="s">
        <v>31</v>
      </c>
      <c r="C90" s="31" t="s">
        <v>286</v>
      </c>
      <c r="D90" s="37" t="s">
        <v>287</v>
      </c>
      <c r="E90" s="16" t="s">
        <v>288</v>
      </c>
      <c r="F90" s="13"/>
    </row>
    <row r="91" ht="59" customHeight="1" spans="1:6">
      <c r="A91" s="9">
        <v>88</v>
      </c>
      <c r="B91" s="38" t="s">
        <v>289</v>
      </c>
      <c r="C91" s="38" t="s">
        <v>290</v>
      </c>
      <c r="D91" s="38" t="s">
        <v>291</v>
      </c>
      <c r="E91" s="16" t="s">
        <v>292</v>
      </c>
      <c r="F91" s="13"/>
    </row>
    <row r="92" ht="93" customHeight="1" spans="1:6">
      <c r="A92" s="9">
        <v>89</v>
      </c>
      <c r="B92" s="31" t="s">
        <v>289</v>
      </c>
      <c r="C92" s="38" t="s">
        <v>293</v>
      </c>
      <c r="D92" s="37" t="s">
        <v>294</v>
      </c>
      <c r="E92" s="43">
        <v>45908</v>
      </c>
      <c r="F92" s="17" t="s">
        <v>295</v>
      </c>
    </row>
    <row r="93" ht="59" customHeight="1" spans="1:6">
      <c r="A93" s="9">
        <v>90</v>
      </c>
      <c r="B93" s="31" t="s">
        <v>296</v>
      </c>
      <c r="C93" s="38" t="s">
        <v>297</v>
      </c>
      <c r="D93" s="37" t="s">
        <v>298</v>
      </c>
      <c r="E93" s="16" t="s">
        <v>23</v>
      </c>
      <c r="F93" s="13"/>
    </row>
    <row r="94" ht="84" customHeight="1" spans="1:6">
      <c r="A94" s="9">
        <v>91</v>
      </c>
      <c r="B94" s="10" t="s">
        <v>20</v>
      </c>
      <c r="C94" s="44" t="s">
        <v>299</v>
      </c>
      <c r="D94" s="36" t="s">
        <v>29</v>
      </c>
      <c r="E94" s="17" t="s">
        <v>30</v>
      </c>
      <c r="F94" s="33"/>
    </row>
    <row r="95" ht="82" customHeight="1" spans="1:6">
      <c r="A95" s="9">
        <v>92</v>
      </c>
      <c r="B95" s="38" t="s">
        <v>31</v>
      </c>
      <c r="C95" s="38" t="s">
        <v>300</v>
      </c>
      <c r="D95" s="31" t="s">
        <v>33</v>
      </c>
      <c r="E95" s="16" t="s">
        <v>23</v>
      </c>
      <c r="F95" s="13"/>
    </row>
    <row r="96" ht="60" customHeight="1" spans="1:6">
      <c r="A96" s="9">
        <v>93</v>
      </c>
      <c r="B96" s="38" t="s">
        <v>20</v>
      </c>
      <c r="C96" s="38" t="s">
        <v>301</v>
      </c>
      <c r="D96" s="31" t="s">
        <v>302</v>
      </c>
      <c r="E96" s="16" t="s">
        <v>23</v>
      </c>
      <c r="F96" s="13"/>
    </row>
    <row r="97" ht="93" customHeight="1" spans="1:6">
      <c r="A97" s="9">
        <v>94</v>
      </c>
      <c r="B97" s="38" t="s">
        <v>15</v>
      </c>
      <c r="C97" s="38" t="s">
        <v>303</v>
      </c>
      <c r="D97" s="41" t="s">
        <v>304</v>
      </c>
      <c r="E97" s="22" t="s">
        <v>305</v>
      </c>
      <c r="F97"/>
    </row>
    <row r="98" ht="60" customHeight="1" spans="1:6">
      <c r="A98" s="9">
        <v>95</v>
      </c>
      <c r="B98" s="38" t="s">
        <v>7</v>
      </c>
      <c r="C98" s="38" t="s">
        <v>306</v>
      </c>
      <c r="D98" s="31" t="s">
        <v>13</v>
      </c>
      <c r="E98" s="11" t="s">
        <v>307</v>
      </c>
      <c r="F98" s="12" t="s">
        <v>307</v>
      </c>
    </row>
    <row r="99" ht="60" customHeight="1" spans="1:6">
      <c r="A99" s="9">
        <v>96</v>
      </c>
      <c r="B99" s="10" t="s">
        <v>7</v>
      </c>
      <c r="C99" s="38" t="s">
        <v>308</v>
      </c>
      <c r="D99" s="41" t="s">
        <v>9</v>
      </c>
      <c r="E99" s="11" t="s">
        <v>309</v>
      </c>
      <c r="F99" s="12" t="s">
        <v>310</v>
      </c>
    </row>
    <row r="100" ht="67" customHeight="1" spans="1:6">
      <c r="A100" s="9">
        <v>97</v>
      </c>
      <c r="B100" s="45" t="s">
        <v>311</v>
      </c>
      <c r="C100" s="46" t="s">
        <v>312</v>
      </c>
      <c r="D100" s="37" t="s">
        <v>313</v>
      </c>
      <c r="E100" s="16" t="s">
        <v>292</v>
      </c>
      <c r="F100" s="13"/>
    </row>
    <row r="101" ht="101" customHeight="1" spans="1:6">
      <c r="A101" s="9">
        <v>98</v>
      </c>
      <c r="B101" s="47" t="s">
        <v>314</v>
      </c>
      <c r="C101" s="46" t="s">
        <v>315</v>
      </c>
      <c r="D101" s="37" t="s">
        <v>316</v>
      </c>
      <c r="E101" s="43" t="s">
        <v>317</v>
      </c>
      <c r="F101" s="13"/>
    </row>
    <row r="102" ht="69" customHeight="1" spans="1:6">
      <c r="A102" s="9">
        <v>99</v>
      </c>
      <c r="B102" s="47" t="s">
        <v>318</v>
      </c>
      <c r="C102" s="46" t="s">
        <v>319</v>
      </c>
      <c r="D102" s="37" t="s">
        <v>320</v>
      </c>
      <c r="E102" s="32" t="s">
        <v>172</v>
      </c>
      <c r="F102" s="33" t="s">
        <v>172</v>
      </c>
    </row>
    <row r="103" ht="60" customHeight="1" spans="1:6">
      <c r="A103" s="9">
        <v>100</v>
      </c>
      <c r="B103" s="48" t="s">
        <v>321</v>
      </c>
      <c r="C103" s="46" t="s">
        <v>322</v>
      </c>
      <c r="D103" s="37" t="s">
        <v>323</v>
      </c>
      <c r="E103" s="16" t="s">
        <v>124</v>
      </c>
      <c r="F103" s="13" t="s">
        <v>324</v>
      </c>
    </row>
    <row r="104" ht="61" customHeight="1" spans="1:6">
      <c r="A104" s="9">
        <v>101</v>
      </c>
      <c r="B104" s="47" t="s">
        <v>325</v>
      </c>
      <c r="C104" s="46" t="s">
        <v>326</v>
      </c>
      <c r="D104" s="37" t="s">
        <v>127</v>
      </c>
      <c r="E104" s="16" t="s">
        <v>327</v>
      </c>
      <c r="F104" s="13" t="s">
        <v>328</v>
      </c>
    </row>
    <row r="105" ht="99" customHeight="1" spans="1:6">
      <c r="A105" s="9">
        <v>102</v>
      </c>
      <c r="B105" s="47" t="s">
        <v>325</v>
      </c>
      <c r="C105" s="46" t="s">
        <v>329</v>
      </c>
      <c r="D105" s="37" t="s">
        <v>54</v>
      </c>
      <c r="E105" s="17" t="s">
        <v>55</v>
      </c>
      <c r="F105" s="13"/>
    </row>
    <row r="106" ht="72" customHeight="1" spans="1:6">
      <c r="A106" s="9">
        <v>103</v>
      </c>
      <c r="B106" s="47" t="s">
        <v>330</v>
      </c>
      <c r="C106" s="46" t="s">
        <v>331</v>
      </c>
      <c r="D106" s="37" t="s">
        <v>150</v>
      </c>
      <c r="E106" s="16" t="s">
        <v>332</v>
      </c>
      <c r="F106" s="13"/>
    </row>
    <row r="107" ht="60" customHeight="1" spans="1:6">
      <c r="A107" s="47">
        <v>104</v>
      </c>
      <c r="B107" s="47" t="s">
        <v>333</v>
      </c>
      <c r="C107" s="49" t="s">
        <v>334</v>
      </c>
      <c r="D107" s="47" t="s">
        <v>335</v>
      </c>
      <c r="E107" s="16" t="s">
        <v>336</v>
      </c>
      <c r="F107" s="13" t="s">
        <v>337</v>
      </c>
    </row>
    <row r="108" ht="60" customHeight="1" spans="1:6">
      <c r="A108" s="47">
        <v>105</v>
      </c>
      <c r="B108" s="31" t="s">
        <v>101</v>
      </c>
      <c r="C108" s="49" t="s">
        <v>338</v>
      </c>
      <c r="D108" s="47" t="s">
        <v>339</v>
      </c>
      <c r="E108" s="16" t="s">
        <v>273</v>
      </c>
      <c r="F108" s="13"/>
    </row>
    <row r="109" ht="84" customHeight="1" spans="1:6">
      <c r="A109" s="47">
        <v>106</v>
      </c>
      <c r="B109" s="47" t="s">
        <v>314</v>
      </c>
      <c r="C109" s="49" t="s">
        <v>340</v>
      </c>
      <c r="D109" s="36" t="s">
        <v>341</v>
      </c>
      <c r="E109" s="16" t="s">
        <v>342</v>
      </c>
      <c r="F109" s="13"/>
    </row>
    <row r="110" ht="93" customHeight="1" spans="1:6">
      <c r="A110" s="13">
        <v>107</v>
      </c>
      <c r="B110" s="13" t="s">
        <v>343</v>
      </c>
      <c r="C110" s="46" t="s">
        <v>344</v>
      </c>
      <c r="D110" s="13" t="s">
        <v>345</v>
      </c>
      <c r="E110" s="16" t="s">
        <v>346</v>
      </c>
      <c r="F110" s="13"/>
    </row>
    <row r="111" ht="142" customHeight="1" spans="1:6">
      <c r="A111" s="13">
        <v>108</v>
      </c>
      <c r="B111" s="13" t="s">
        <v>74</v>
      </c>
      <c r="C111" s="16" t="s">
        <v>347</v>
      </c>
      <c r="D111" s="13" t="s">
        <v>166</v>
      </c>
      <c r="E111" s="32" t="s">
        <v>167</v>
      </c>
      <c r="F111" s="50"/>
    </row>
    <row r="112" ht="87" customHeight="1" spans="1:6">
      <c r="A112" s="33">
        <v>109</v>
      </c>
      <c r="B112" s="41" t="s">
        <v>35</v>
      </c>
      <c r="C112" s="31" t="s">
        <v>348</v>
      </c>
      <c r="D112" s="31" t="s">
        <v>349</v>
      </c>
      <c r="E112" s="51" t="s">
        <v>350</v>
      </c>
      <c r="F112" s="52" t="str">
        <f>_xlfn.DISPIMG("ID_B99740AB211A4FEE8633BBB05D3DC6A6",1)</f>
        <v>=DISPIMG("ID_B99740AB211A4FEE8633BBB05D3DC6A6",1)</v>
      </c>
    </row>
  </sheetData>
  <mergeCells count="6">
    <mergeCell ref="A1:F1"/>
    <mergeCell ref="A77:A78"/>
    <mergeCell ref="B77:B78"/>
    <mergeCell ref="C77:C78"/>
    <mergeCell ref="D77:D78"/>
    <mergeCell ref="E77:E78"/>
  </mergeCells>
  <conditionalFormatting sqref="C112">
    <cfRule type="duplicateValues" dxfId="0" priority="2"/>
  </conditionalFormatting>
  <conditionalFormatting sqref="D112">
    <cfRule type="duplicateValues" dxfId="0" priority="1"/>
  </conditionalFormatting>
  <conditionalFormatting sqref="C2:C77 C79:C106">
    <cfRule type="duplicateValues" dxfId="0" priority="3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叶蓓</cp:lastModifiedBy>
  <dcterms:created xsi:type="dcterms:W3CDTF">2025-09-04T02:07:00Z</dcterms:created>
  <dcterms:modified xsi:type="dcterms:W3CDTF">2025-09-30T01:00:26Z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723235F42D994AFDA1CE8E13421033EC_13</vt:lpwstr>
  </property>
  <property fmtid="{D5CDD505-2E9C-101B-9397-08002B2CF9AE}" pid="3" name="KSOProductBuildVer">
    <vt:lpwstr>2052-12.1.0.16412</vt:lpwstr>
  </property>
</Properties>
</file>