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22092" windowHeight="11208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<sst xmlns="http://schemas.openxmlformats.org/spreadsheetml/2006/main" count="1135" uniqueCount="937">
  <si>
    <t>南京邮电大学2023-2024学年第二学期学生人数统计表</t>
  </si>
  <si>
    <t>院系</t>
  </si>
  <si>
    <t>专业</t>
  </si>
  <si>
    <t>2023级</t>
  </si>
  <si>
    <t>班级</t>
  </si>
  <si>
    <t>人数</t>
  </si>
  <si>
    <t>男</t>
  </si>
  <si>
    <t>女</t>
  </si>
  <si>
    <t>2022级</t>
  </si>
  <si>
    <t>2021级</t>
  </si>
  <si>
    <t>2020级</t>
  </si>
  <si>
    <t>总数</t>
  </si>
  <si>
    <t>B200212</t>
  </si>
  <si>
    <t>B200213</t>
  </si>
  <si>
    <t>B200214</t>
  </si>
  <si>
    <t>B200215</t>
  </si>
  <si>
    <t>B210213</t>
  </si>
  <si>
    <t>B210214</t>
  </si>
  <si>
    <t>B210215</t>
  </si>
  <si>
    <t>B210216</t>
  </si>
  <si>
    <t>B220301</t>
  </si>
  <si>
    <t>B220302</t>
  </si>
  <si>
    <t>B220303</t>
  </si>
  <si>
    <t>B220304</t>
  </si>
  <si>
    <t>B230301</t>
  </si>
  <si>
    <t>B230302</t>
  </si>
  <si>
    <t>B230303</t>
  </si>
  <si>
    <t>B230304</t>
  </si>
  <si>
    <t>集成电路设计与集成系统</t>
  </si>
  <si>
    <t>B210226</t>
  </si>
  <si>
    <t>B210227</t>
  </si>
  <si>
    <t>B220305</t>
  </si>
  <si>
    <t>B220306</t>
  </si>
  <si>
    <t>B220307</t>
  </si>
  <si>
    <t>B220308</t>
  </si>
  <si>
    <t>B230305</t>
  </si>
  <si>
    <t>B230306</t>
  </si>
  <si>
    <t>B230307</t>
  </si>
  <si>
    <t>B230308</t>
  </si>
  <si>
    <t>B230309</t>
  </si>
  <si>
    <t>小计</t>
  </si>
  <si>
    <t>B200503</t>
  </si>
  <si>
    <t>B210504(CH)</t>
  </si>
  <si>
    <t>B220701</t>
  </si>
  <si>
    <t>B220702</t>
  </si>
  <si>
    <t>B230701</t>
  </si>
  <si>
    <t>B230702</t>
  </si>
  <si>
    <t>分子科学与工程</t>
  </si>
  <si>
    <t>B230703</t>
  </si>
  <si>
    <t>B200805</t>
  </si>
  <si>
    <t>B200806</t>
  </si>
  <si>
    <t>B210803</t>
  </si>
  <si>
    <t>B210804</t>
  </si>
  <si>
    <t>B221003</t>
  </si>
  <si>
    <t>B221004</t>
  </si>
  <si>
    <t>B231003</t>
  </si>
  <si>
    <t>化学与生命科学学院</t>
  </si>
  <si>
    <t>B200201</t>
  </si>
  <si>
    <t>B200202</t>
  </si>
  <si>
    <t>B200203</t>
  </si>
  <si>
    <t>B200204</t>
  </si>
  <si>
    <t>B200205</t>
  </si>
  <si>
    <t>B200206</t>
  </si>
  <si>
    <t>B200207</t>
  </si>
  <si>
    <t>B210201</t>
  </si>
  <si>
    <t>B210202</t>
  </si>
  <si>
    <t>B210203</t>
  </si>
  <si>
    <t>B210204</t>
  </si>
  <si>
    <t>B210205</t>
  </si>
  <si>
    <t>B210206</t>
  </si>
  <si>
    <t>B210207</t>
  </si>
  <si>
    <t>B210208</t>
  </si>
  <si>
    <t>B220201</t>
  </si>
  <si>
    <t>B220202</t>
  </si>
  <si>
    <t>B220203</t>
  </si>
  <si>
    <t>B220204</t>
  </si>
  <si>
    <t>B220205</t>
  </si>
  <si>
    <t>B220206</t>
  </si>
  <si>
    <t>B220207</t>
  </si>
  <si>
    <t>B220208</t>
  </si>
  <si>
    <t>B230201</t>
  </si>
  <si>
    <t>B230202</t>
  </si>
  <si>
    <t>B230203</t>
  </si>
  <si>
    <t>B230204</t>
  </si>
  <si>
    <t>B230205</t>
  </si>
  <si>
    <t>B230206</t>
  </si>
  <si>
    <t>B230207</t>
  </si>
  <si>
    <t>B230208</t>
  </si>
  <si>
    <t>B200208</t>
  </si>
  <si>
    <t>B200209</t>
  </si>
  <si>
    <t>B200210</t>
  </si>
  <si>
    <t>B200211</t>
  </si>
  <si>
    <t>B210209</t>
  </si>
  <si>
    <t>B210210</t>
  </si>
  <si>
    <t>B210211</t>
  </si>
  <si>
    <t>B210212</t>
  </si>
  <si>
    <t>B220209</t>
  </si>
  <si>
    <t>B220210</t>
  </si>
  <si>
    <t>B220211</t>
  </si>
  <si>
    <t>B220212</t>
  </si>
  <si>
    <t>B230209</t>
  </si>
  <si>
    <t>B230210</t>
  </si>
  <si>
    <t>B230211</t>
  </si>
  <si>
    <t>B230212</t>
  </si>
  <si>
    <t>B200216</t>
  </si>
  <si>
    <t>B200217</t>
  </si>
  <si>
    <t>B200218</t>
  </si>
  <si>
    <t>B200219</t>
  </si>
  <si>
    <t>B200220</t>
  </si>
  <si>
    <t>B200221</t>
  </si>
  <si>
    <t>B200222</t>
  </si>
  <si>
    <t>B200223</t>
  </si>
  <si>
    <t>B200224</t>
  </si>
  <si>
    <t>B210217</t>
  </si>
  <si>
    <t>B210218</t>
  </si>
  <si>
    <t>B210219</t>
  </si>
  <si>
    <t>B210220</t>
  </si>
  <si>
    <t>B210221</t>
  </si>
  <si>
    <t>B210222</t>
  </si>
  <si>
    <t>B210223</t>
  </si>
  <si>
    <t>B210224</t>
  </si>
  <si>
    <t>B210225</t>
  </si>
  <si>
    <t>B220213</t>
  </si>
  <si>
    <t>B220214</t>
  </si>
  <si>
    <t>B220215</t>
  </si>
  <si>
    <t>B220216</t>
  </si>
  <si>
    <t>B220217</t>
  </si>
  <si>
    <t>B220218</t>
  </si>
  <si>
    <t>B220219</t>
  </si>
  <si>
    <t>B220220</t>
  </si>
  <si>
    <t>B220221</t>
  </si>
  <si>
    <t>B230213</t>
  </si>
  <si>
    <t>B230214</t>
  </si>
  <si>
    <t>B230215</t>
  </si>
  <si>
    <t>B230216</t>
  </si>
  <si>
    <t>B230217</t>
  </si>
  <si>
    <t>B230218</t>
  </si>
  <si>
    <t>B230219</t>
  </si>
  <si>
    <t>B230220</t>
  </si>
  <si>
    <t>B230221</t>
  </si>
  <si>
    <t>柔性电子学</t>
  </si>
  <si>
    <t>B220222</t>
  </si>
  <si>
    <t>B220223</t>
  </si>
  <si>
    <t>B230222</t>
  </si>
  <si>
    <t>B230223</t>
  </si>
  <si>
    <t>B230224</t>
  </si>
  <si>
    <t>B220200</t>
  </si>
  <si>
    <t>B230200</t>
  </si>
  <si>
    <t>B200101</t>
  </si>
  <si>
    <t>B200102</t>
  </si>
  <si>
    <t>B200103</t>
  </si>
  <si>
    <t>B200104</t>
  </si>
  <si>
    <t>B200105</t>
  </si>
  <si>
    <t>B200106</t>
  </si>
  <si>
    <t>B200107</t>
  </si>
  <si>
    <t>B200108</t>
  </si>
  <si>
    <t>B200109</t>
  </si>
  <si>
    <t>B200110</t>
  </si>
  <si>
    <t>B200111</t>
  </si>
  <si>
    <t>B200112</t>
  </si>
  <si>
    <t>B200113</t>
  </si>
  <si>
    <t>B200114</t>
  </si>
  <si>
    <t>B200115</t>
  </si>
  <si>
    <t>B200116</t>
  </si>
  <si>
    <t>B200117</t>
  </si>
  <si>
    <t>B210101</t>
  </si>
  <si>
    <t>B210102</t>
  </si>
  <si>
    <t>B210103</t>
  </si>
  <si>
    <t>B210104</t>
  </si>
  <si>
    <t>B210105</t>
  </si>
  <si>
    <t>B210106</t>
  </si>
  <si>
    <t>B210107</t>
  </si>
  <si>
    <t>B210108</t>
  </si>
  <si>
    <t>B210109</t>
  </si>
  <si>
    <t>B210110</t>
  </si>
  <si>
    <t>B210111</t>
  </si>
  <si>
    <t>B210112</t>
  </si>
  <si>
    <t>B210113</t>
  </si>
  <si>
    <t>B210114</t>
  </si>
  <si>
    <t>B210115</t>
  </si>
  <si>
    <t>B210116</t>
  </si>
  <si>
    <t>B220101</t>
  </si>
  <si>
    <t>B220102</t>
  </si>
  <si>
    <t>B220103</t>
  </si>
  <si>
    <t>B220104</t>
  </si>
  <si>
    <t>B220105</t>
  </si>
  <si>
    <t>B220106</t>
  </si>
  <si>
    <t>B220107</t>
  </si>
  <si>
    <t>B220108</t>
  </si>
  <si>
    <t>B220109</t>
  </si>
  <si>
    <t>B220110</t>
  </si>
  <si>
    <t>B220111</t>
  </si>
  <si>
    <t>B220112</t>
  </si>
  <si>
    <t>B220113</t>
  </si>
  <si>
    <t>B220114</t>
  </si>
  <si>
    <t>B220115</t>
  </si>
  <si>
    <t>B220116</t>
  </si>
  <si>
    <t>B230101</t>
  </si>
  <si>
    <t>B230102</t>
  </si>
  <si>
    <t>B230103</t>
  </si>
  <si>
    <t>B230104</t>
  </si>
  <si>
    <t>B230105</t>
  </si>
  <si>
    <t>B230106</t>
  </si>
  <si>
    <t>B230107</t>
  </si>
  <si>
    <t>B230108</t>
  </si>
  <si>
    <t>B230109</t>
  </si>
  <si>
    <t>B230110</t>
  </si>
  <si>
    <t>B230111</t>
  </si>
  <si>
    <t>B230112</t>
  </si>
  <si>
    <t>B230113</t>
  </si>
  <si>
    <t>B230114</t>
  </si>
  <si>
    <t>B230115</t>
  </si>
  <si>
    <t>B230116</t>
  </si>
  <si>
    <t>B230117</t>
  </si>
  <si>
    <t>电子信息工程</t>
  </si>
  <si>
    <t>B200118</t>
  </si>
  <si>
    <t>B200119</t>
  </si>
  <si>
    <t>B200120</t>
  </si>
  <si>
    <t>B200121</t>
  </si>
  <si>
    <t>B200122</t>
  </si>
  <si>
    <t>B200123</t>
  </si>
  <si>
    <t>B200124</t>
  </si>
  <si>
    <t>B200125</t>
  </si>
  <si>
    <t>B200126</t>
  </si>
  <si>
    <t>B200127</t>
  </si>
  <si>
    <t>B210117</t>
  </si>
  <si>
    <t>B210118</t>
  </si>
  <si>
    <t>B210119</t>
  </si>
  <si>
    <t>B210120</t>
  </si>
  <si>
    <t>B210121</t>
  </si>
  <si>
    <t>B210122</t>
  </si>
  <si>
    <t>B210123</t>
  </si>
  <si>
    <t>B210124</t>
  </si>
  <si>
    <t>B210125</t>
  </si>
  <si>
    <t>B220117</t>
  </si>
  <si>
    <t>B220118</t>
  </si>
  <si>
    <t>B220119</t>
  </si>
  <si>
    <t>B220120</t>
  </si>
  <si>
    <t>B220121</t>
  </si>
  <si>
    <t>B220122</t>
  </si>
  <si>
    <t>B220123</t>
  </si>
  <si>
    <t>B220124</t>
  </si>
  <si>
    <t>B220125</t>
  </si>
  <si>
    <t>B230118</t>
  </si>
  <si>
    <t>B230119</t>
  </si>
  <si>
    <t>B230120</t>
  </si>
  <si>
    <t>B230121</t>
  </si>
  <si>
    <t>B230122</t>
  </si>
  <si>
    <t>B230123</t>
  </si>
  <si>
    <t>B230124</t>
  </si>
  <si>
    <t>B230125</t>
  </si>
  <si>
    <t>B230126</t>
  </si>
  <si>
    <t>广播电视工程</t>
  </si>
  <si>
    <t>B200128</t>
  </si>
  <si>
    <t>B200129</t>
  </si>
  <si>
    <t>B200130</t>
  </si>
  <si>
    <t>B210126</t>
  </si>
  <si>
    <t>B210127</t>
  </si>
  <si>
    <t>B220126</t>
  </si>
  <si>
    <t>B220127</t>
  </si>
  <si>
    <t>B230127</t>
  </si>
  <si>
    <t>B230128</t>
  </si>
  <si>
    <t>信息工程(分段培养)</t>
  </si>
  <si>
    <t>B200131</t>
  </si>
  <si>
    <t>B210128</t>
  </si>
  <si>
    <t>B210129</t>
  </si>
  <si>
    <t>通信与信息工程学院</t>
  </si>
  <si>
    <t>B200301</t>
  </si>
  <si>
    <t>B200302</t>
  </si>
  <si>
    <t>B200303</t>
  </si>
  <si>
    <t>B200304</t>
  </si>
  <si>
    <t>B200305</t>
  </si>
  <si>
    <t>B200306</t>
  </si>
  <si>
    <t>B200307</t>
  </si>
  <si>
    <t>B210301</t>
  </si>
  <si>
    <t>B210302</t>
  </si>
  <si>
    <t>B210303</t>
  </si>
  <si>
    <t>B210304</t>
  </si>
  <si>
    <t>B210305</t>
  </si>
  <si>
    <t>B210306</t>
  </si>
  <si>
    <t>B210307</t>
  </si>
  <si>
    <t>B220401</t>
  </si>
  <si>
    <t>B220402</t>
  </si>
  <si>
    <t>B220403</t>
  </si>
  <si>
    <t>B220404</t>
  </si>
  <si>
    <t>B220405</t>
  </si>
  <si>
    <t>B220406</t>
  </si>
  <si>
    <t>B220407</t>
  </si>
  <si>
    <t>B220408</t>
  </si>
  <si>
    <t>B230401</t>
  </si>
  <si>
    <t>B230402</t>
  </si>
  <si>
    <t>B230403</t>
  </si>
  <si>
    <t>B230404</t>
  </si>
  <si>
    <t>B230405</t>
  </si>
  <si>
    <t>B230406</t>
  </si>
  <si>
    <t>B230407</t>
  </si>
  <si>
    <t>B230408</t>
  </si>
  <si>
    <t>B200308</t>
  </si>
  <si>
    <t>B200309</t>
  </si>
  <si>
    <t>B200310</t>
  </si>
  <si>
    <t>B200311</t>
  </si>
  <si>
    <t>B200312</t>
  </si>
  <si>
    <t>B200313</t>
  </si>
  <si>
    <t>B200314</t>
  </si>
  <si>
    <t>B210308</t>
  </si>
  <si>
    <t>B210309</t>
  </si>
  <si>
    <t>B210310</t>
  </si>
  <si>
    <t>B210311</t>
  </si>
  <si>
    <t>B210312</t>
  </si>
  <si>
    <t>B210313</t>
  </si>
  <si>
    <t>B210314</t>
  </si>
  <si>
    <t>B220409</t>
  </si>
  <si>
    <t>B220410</t>
  </si>
  <si>
    <t>B220411</t>
  </si>
  <si>
    <t>B220412</t>
  </si>
  <si>
    <t>B220413</t>
  </si>
  <si>
    <t>B220414</t>
  </si>
  <si>
    <t>B220415</t>
  </si>
  <si>
    <t>B220416</t>
  </si>
  <si>
    <t>B230409</t>
  </si>
  <si>
    <t>B230410</t>
  </si>
  <si>
    <t>B230411</t>
  </si>
  <si>
    <t>B230412</t>
  </si>
  <si>
    <t>B230413</t>
  </si>
  <si>
    <t>B230414</t>
  </si>
  <si>
    <t>B230415</t>
  </si>
  <si>
    <t>B230416</t>
  </si>
  <si>
    <t>B200315</t>
  </si>
  <si>
    <t>B200316</t>
  </si>
  <si>
    <t>B200317</t>
  </si>
  <si>
    <t>B200318</t>
  </si>
  <si>
    <t>B210315</t>
  </si>
  <si>
    <t>B210316</t>
  </si>
  <si>
    <t>B210317</t>
  </si>
  <si>
    <t>B210318</t>
  </si>
  <si>
    <t>B220417</t>
  </si>
  <si>
    <t>B220418</t>
  </si>
  <si>
    <t>B220419</t>
  </si>
  <si>
    <t>B220420</t>
  </si>
  <si>
    <t>B220421</t>
  </si>
  <si>
    <t>B220422</t>
  </si>
  <si>
    <t>B230417</t>
  </si>
  <si>
    <t>B230418</t>
  </si>
  <si>
    <t>B230419</t>
  </si>
  <si>
    <t>B230420</t>
  </si>
  <si>
    <t>B230421</t>
  </si>
  <si>
    <t>B230422</t>
  </si>
  <si>
    <t>B200323</t>
  </si>
  <si>
    <t>B200324</t>
  </si>
  <si>
    <t>B210323</t>
  </si>
  <si>
    <t>B210324</t>
  </si>
  <si>
    <t>B200321</t>
  </si>
  <si>
    <t>B200322</t>
  </si>
  <si>
    <t>B210321</t>
  </si>
  <si>
    <t>B210322</t>
  </si>
  <si>
    <t>B220423</t>
  </si>
  <si>
    <t>B220424</t>
  </si>
  <si>
    <t>B220425</t>
  </si>
  <si>
    <t>B230423</t>
  </si>
  <si>
    <t>B230424</t>
  </si>
  <si>
    <t>B230425</t>
  </si>
  <si>
    <t>B220400</t>
  </si>
  <si>
    <t>B230400</t>
  </si>
  <si>
    <t>B200319</t>
  </si>
  <si>
    <t>B200320</t>
  </si>
  <si>
    <t>B210319</t>
  </si>
  <si>
    <t>B210320</t>
  </si>
  <si>
    <t>自动化</t>
  </si>
  <si>
    <t>B200401(ZD)</t>
  </si>
  <si>
    <t>B200402(ZD)</t>
  </si>
  <si>
    <t>B200403(ZD)</t>
  </si>
  <si>
    <t>B200404(ZD)</t>
  </si>
  <si>
    <t>B210401</t>
  </si>
  <si>
    <t>B210402</t>
  </si>
  <si>
    <t>B210403</t>
  </si>
  <si>
    <t>B210404</t>
  </si>
  <si>
    <t>B220501</t>
  </si>
  <si>
    <t>B220502</t>
  </si>
  <si>
    <t>B220503</t>
  </si>
  <si>
    <t>B220504</t>
  </si>
  <si>
    <t>B230501</t>
  </si>
  <si>
    <t>B230502</t>
  </si>
  <si>
    <t>B230503</t>
  </si>
  <si>
    <t>B230504</t>
  </si>
  <si>
    <t>B230505</t>
  </si>
  <si>
    <t>B200405(CK)</t>
  </si>
  <si>
    <t>B200406(CK)</t>
  </si>
  <si>
    <t>B200407(CK)</t>
  </si>
  <si>
    <t>B210405</t>
  </si>
  <si>
    <t>B210406</t>
  </si>
  <si>
    <t>B210407</t>
  </si>
  <si>
    <t>B220505</t>
  </si>
  <si>
    <t>B220506</t>
  </si>
  <si>
    <t>B220507</t>
  </si>
  <si>
    <t>B230506</t>
  </si>
  <si>
    <t>B230507</t>
  </si>
  <si>
    <t>B200408(DQ)</t>
  </si>
  <si>
    <t>B200409(DQ)</t>
  </si>
  <si>
    <t>B200410(DQ)</t>
  </si>
  <si>
    <t>B210408</t>
  </si>
  <si>
    <t>B210409</t>
  </si>
  <si>
    <t>B210410</t>
  </si>
  <si>
    <t>B220508</t>
  </si>
  <si>
    <t>B220509</t>
  </si>
  <si>
    <t>B220510</t>
  </si>
  <si>
    <t>B230508</t>
  </si>
  <si>
    <t>B230509</t>
  </si>
  <si>
    <t>B230510</t>
  </si>
  <si>
    <t>B200411(ZW)</t>
  </si>
  <si>
    <t>B200412(ZW)</t>
  </si>
  <si>
    <t>B210411</t>
  </si>
  <si>
    <t>B210412</t>
  </si>
  <si>
    <t>B220511</t>
  </si>
  <si>
    <t>B220512</t>
  </si>
  <si>
    <t>B230511</t>
  </si>
  <si>
    <t>B230512</t>
  </si>
  <si>
    <t>B200413(ZK)</t>
  </si>
  <si>
    <t>B200414(ZK)</t>
  </si>
  <si>
    <t>B210413</t>
  </si>
  <si>
    <t>B210414</t>
  </si>
  <si>
    <t>B220513</t>
  </si>
  <si>
    <t>B220514</t>
  </si>
  <si>
    <t>B230513</t>
  </si>
  <si>
    <t>B230514</t>
  </si>
  <si>
    <t>人工智能</t>
  </si>
  <si>
    <t>B210415</t>
  </si>
  <si>
    <t>B210416</t>
  </si>
  <si>
    <t>B220515</t>
  </si>
  <si>
    <t>B220516</t>
  </si>
  <si>
    <t>B230515</t>
  </si>
  <si>
    <t>B230516</t>
  </si>
  <si>
    <t>B230517</t>
  </si>
  <si>
    <t>B220500</t>
  </si>
  <si>
    <t>B230500</t>
  </si>
  <si>
    <t>B200504</t>
  </si>
  <si>
    <t>B200505</t>
  </si>
  <si>
    <t>B210505(CW)</t>
  </si>
  <si>
    <t>B210506(CW)</t>
  </si>
  <si>
    <t>B220603(CW)</t>
  </si>
  <si>
    <t>B220604(CW)</t>
  </si>
  <si>
    <t>高分子材料与工程</t>
  </si>
  <si>
    <t>B200501</t>
  </si>
  <si>
    <t>B200502</t>
  </si>
  <si>
    <t>B210501(GF)</t>
  </si>
  <si>
    <t>B210502(GF)</t>
  </si>
  <si>
    <t>B210503(GF)</t>
  </si>
  <si>
    <t>B220601(GF)</t>
  </si>
  <si>
    <t>B220602(GF)</t>
  </si>
  <si>
    <t>新能源材料与器件</t>
  </si>
  <si>
    <t>B210507</t>
  </si>
  <si>
    <t>B220605</t>
  </si>
  <si>
    <t>B220606</t>
  </si>
  <si>
    <t>B230605</t>
  </si>
  <si>
    <t>B230606</t>
  </si>
  <si>
    <t>B230607</t>
  </si>
  <si>
    <t>材料类</t>
  </si>
  <si>
    <t>B230601</t>
  </si>
  <si>
    <t>B230602</t>
  </si>
  <si>
    <t>B230603</t>
  </si>
  <si>
    <t>B230604</t>
  </si>
  <si>
    <t>材料科学与工程学院</t>
  </si>
  <si>
    <t>B200605</t>
  </si>
  <si>
    <t>B200606</t>
  </si>
  <si>
    <t>B200607</t>
  </si>
  <si>
    <t>B210606</t>
  </si>
  <si>
    <t>B210607</t>
  </si>
  <si>
    <t>B210608</t>
  </si>
  <si>
    <t>B220806</t>
  </si>
  <si>
    <t>B220807</t>
  </si>
  <si>
    <t>B220808</t>
  </si>
  <si>
    <t>B230806</t>
  </si>
  <si>
    <t>B230807</t>
  </si>
  <si>
    <t>B230808</t>
  </si>
  <si>
    <t>B200601</t>
  </si>
  <si>
    <t>B200602</t>
  </si>
  <si>
    <t>B200603</t>
  </si>
  <si>
    <t>B200604</t>
  </si>
  <si>
    <t>B210601</t>
  </si>
  <si>
    <t>B210602</t>
  </si>
  <si>
    <t>B210603</t>
  </si>
  <si>
    <t>B210604</t>
  </si>
  <si>
    <t>B210605</t>
  </si>
  <si>
    <t>B220801</t>
  </si>
  <si>
    <t>B220802</t>
  </si>
  <si>
    <t>B220803</t>
  </si>
  <si>
    <t>B220804</t>
  </si>
  <si>
    <t>B220805</t>
  </si>
  <si>
    <t>B230801</t>
  </si>
  <si>
    <t>B230802</t>
  </si>
  <si>
    <t>B230803</t>
  </si>
  <si>
    <t>B230804</t>
  </si>
  <si>
    <t>B230805</t>
  </si>
  <si>
    <t>B200608</t>
  </si>
  <si>
    <t>B200609</t>
  </si>
  <si>
    <t>B210609</t>
  </si>
  <si>
    <t>B210610</t>
  </si>
  <si>
    <t>B200801(DX)</t>
  </si>
  <si>
    <t>B210801(DX)</t>
  </si>
  <si>
    <t>B210802(DX)</t>
  </si>
  <si>
    <t>B221001</t>
  </si>
  <si>
    <t>B221002</t>
  </si>
  <si>
    <t>B231001</t>
  </si>
  <si>
    <t>B231002</t>
  </si>
  <si>
    <t>人文地理与城乡规划</t>
  </si>
  <si>
    <t>B200802(CG)</t>
  </si>
  <si>
    <t>B200803(CH)</t>
  </si>
  <si>
    <t>B200804(CH)</t>
  </si>
  <si>
    <t>B210805</t>
  </si>
  <si>
    <t>B210806</t>
  </si>
  <si>
    <t>B221005</t>
  </si>
  <si>
    <t>B221006</t>
  </si>
  <si>
    <t>B231004</t>
  </si>
  <si>
    <t>B231005</t>
  </si>
  <si>
    <t>物联网学院</t>
  </si>
  <si>
    <t>B200701(XJ)</t>
  </si>
  <si>
    <t>B200702(XJ)</t>
  </si>
  <si>
    <t>B210701</t>
  </si>
  <si>
    <t>B210702</t>
  </si>
  <si>
    <t>B220901</t>
  </si>
  <si>
    <t>B220902</t>
  </si>
  <si>
    <t>B230901</t>
  </si>
  <si>
    <t>B230902</t>
  </si>
  <si>
    <t>B200705</t>
  </si>
  <si>
    <t>B200706</t>
  </si>
  <si>
    <t>B210705</t>
  </si>
  <si>
    <t>B210706</t>
  </si>
  <si>
    <t>B220905</t>
  </si>
  <si>
    <t>B220906</t>
  </si>
  <si>
    <t>B230905</t>
  </si>
  <si>
    <t>B230906</t>
  </si>
  <si>
    <t>数学基地班</t>
  </si>
  <si>
    <t>B230900</t>
  </si>
  <si>
    <t>B200703(YT)</t>
  </si>
  <si>
    <t>B200704(YT)</t>
  </si>
  <si>
    <t>B210703</t>
  </si>
  <si>
    <t>B210704</t>
  </si>
  <si>
    <t>B220903</t>
  </si>
  <si>
    <t>B220904</t>
  </si>
  <si>
    <t>B230903</t>
  </si>
  <si>
    <t>B230904</t>
  </si>
  <si>
    <t>理学院</t>
  </si>
  <si>
    <t>B200901(WL)</t>
  </si>
  <si>
    <t>B200902(WL)</t>
  </si>
  <si>
    <t>B210903</t>
  </si>
  <si>
    <t>B210904</t>
  </si>
  <si>
    <t>B221103</t>
  </si>
  <si>
    <t>B221104</t>
  </si>
  <si>
    <t>B231103</t>
  </si>
  <si>
    <t>B231104</t>
  </si>
  <si>
    <t>邮政工程</t>
  </si>
  <si>
    <t>B200905</t>
  </si>
  <si>
    <t>B200906</t>
  </si>
  <si>
    <t>B200907</t>
  </si>
  <si>
    <t>B210901</t>
  </si>
  <si>
    <t>B210902</t>
  </si>
  <si>
    <t>B221101</t>
  </si>
  <si>
    <t>B221102</t>
  </si>
  <si>
    <t>B231101</t>
  </si>
  <si>
    <t>B231102</t>
  </si>
  <si>
    <t>B200903(YZ)</t>
  </si>
  <si>
    <t>B200904(YZ)</t>
  </si>
  <si>
    <t>B210905</t>
  </si>
  <si>
    <t>B210906</t>
  </si>
  <si>
    <t>B221105</t>
  </si>
  <si>
    <t>B221106</t>
  </si>
  <si>
    <t>B231105</t>
  </si>
  <si>
    <t>B231106</t>
  </si>
  <si>
    <t>现代邮政学院</t>
  </si>
  <si>
    <t>公共管理类</t>
  </si>
  <si>
    <t>B231503</t>
  </si>
  <si>
    <t>B231504</t>
  </si>
  <si>
    <t>B231505</t>
  </si>
  <si>
    <t>社会工作</t>
  </si>
  <si>
    <t>B201301(SG)</t>
  </si>
  <si>
    <t>B201302(SG)</t>
  </si>
  <si>
    <t>B211301</t>
  </si>
  <si>
    <t>B211302</t>
  </si>
  <si>
    <t>B221501</t>
  </si>
  <si>
    <t>B221502</t>
  </si>
  <si>
    <t>B221503</t>
  </si>
  <si>
    <t>B231501</t>
  </si>
  <si>
    <t>B231502</t>
  </si>
  <si>
    <t>公共事业管理</t>
  </si>
  <si>
    <t>B201303(GS)</t>
  </si>
  <si>
    <t>B201304(GS)</t>
  </si>
  <si>
    <t>B201305(GS)</t>
  </si>
  <si>
    <t>B211303(GS)</t>
  </si>
  <si>
    <t>B211304(GS)</t>
  </si>
  <si>
    <t>B221504(GS)</t>
  </si>
  <si>
    <t>B221505(GS)</t>
  </si>
  <si>
    <t>行政管理</t>
  </si>
  <si>
    <t>B201306(XG)</t>
  </si>
  <si>
    <t>B201307(XG)</t>
  </si>
  <si>
    <t>B201308(XG)</t>
  </si>
  <si>
    <t>B211305(XG)</t>
  </si>
  <si>
    <t>B211306(XG)</t>
  </si>
  <si>
    <t>B211307(XG)</t>
  </si>
  <si>
    <t>B211308(XG)</t>
  </si>
  <si>
    <t>B221506(XG)</t>
  </si>
  <si>
    <t>B221507(XG)</t>
  </si>
  <si>
    <t>社会与人口学院</t>
  </si>
  <si>
    <t>B201001</t>
  </si>
  <si>
    <t>B201002</t>
  </si>
  <si>
    <t>B211001</t>
  </si>
  <si>
    <t>B211002</t>
  </si>
  <si>
    <t>B221201</t>
  </si>
  <si>
    <t>B221202</t>
  </si>
  <si>
    <t>B231201</t>
  </si>
  <si>
    <t>B231202</t>
  </si>
  <si>
    <t>B201003</t>
  </si>
  <si>
    <t>B201004</t>
  </si>
  <si>
    <t>B211003</t>
  </si>
  <si>
    <t>B211004</t>
  </si>
  <si>
    <t>B221203</t>
  </si>
  <si>
    <t>B221204</t>
  </si>
  <si>
    <t>B231203</t>
  </si>
  <si>
    <t>B231204</t>
  </si>
  <si>
    <t>B201005</t>
  </si>
  <si>
    <t>B201006</t>
  </si>
  <si>
    <t>B211005</t>
  </si>
  <si>
    <t>B211006</t>
  </si>
  <si>
    <t>B221205</t>
  </si>
  <si>
    <t>B221206</t>
  </si>
  <si>
    <t>B231205</t>
  </si>
  <si>
    <t>B231206</t>
  </si>
  <si>
    <t>传媒与艺术学院</t>
  </si>
  <si>
    <t>B201401(YY)</t>
  </si>
  <si>
    <t>B201402(YY)</t>
  </si>
  <si>
    <t>B201403(YY)</t>
  </si>
  <si>
    <t>B201404(YY)</t>
  </si>
  <si>
    <t>B211401(YY)</t>
  </si>
  <si>
    <t>B211402(YY)</t>
  </si>
  <si>
    <t>B211403(YY)</t>
  </si>
  <si>
    <t>B211404(YY)</t>
  </si>
  <si>
    <t>B221601</t>
  </si>
  <si>
    <t>B221602</t>
  </si>
  <si>
    <t>B221603</t>
  </si>
  <si>
    <t>B221604</t>
  </si>
  <si>
    <t>B231601</t>
  </si>
  <si>
    <t>B231602</t>
  </si>
  <si>
    <t>B231603</t>
  </si>
  <si>
    <t>B231604</t>
  </si>
  <si>
    <t>B201407</t>
  </si>
  <si>
    <t>B201408</t>
  </si>
  <si>
    <t>B211407</t>
  </si>
  <si>
    <t>B211408</t>
  </si>
  <si>
    <t>B221607</t>
  </si>
  <si>
    <t>B221608</t>
  </si>
  <si>
    <t>B231607</t>
  </si>
  <si>
    <t>B231608</t>
  </si>
  <si>
    <t>B201405(FY)</t>
  </si>
  <si>
    <t>B201406(FY)</t>
  </si>
  <si>
    <t>B211405(FY)</t>
  </si>
  <si>
    <t>B211406(FY)</t>
  </si>
  <si>
    <t>B221605</t>
  </si>
  <si>
    <t>B221606</t>
  </si>
  <si>
    <t>B231605</t>
  </si>
  <si>
    <t>B231606</t>
  </si>
  <si>
    <t>外国语学院</t>
  </si>
  <si>
    <t>B201503</t>
  </si>
  <si>
    <t>B201504</t>
  </si>
  <si>
    <t>B211503</t>
  </si>
  <si>
    <t>B211504</t>
  </si>
  <si>
    <t>B221703</t>
  </si>
  <si>
    <t>B221704</t>
  </si>
  <si>
    <t>B231703</t>
  </si>
  <si>
    <t>B231704</t>
  </si>
  <si>
    <t>B201501</t>
  </si>
  <si>
    <t>B201502</t>
  </si>
  <si>
    <t>B211501</t>
  </si>
  <si>
    <t>B211502</t>
  </si>
  <si>
    <t>B221701</t>
  </si>
  <si>
    <t>B221702</t>
  </si>
  <si>
    <t>B231701</t>
  </si>
  <si>
    <t>B231702</t>
  </si>
  <si>
    <t>教育科学与技术学院</t>
  </si>
  <si>
    <t>B201201(JJ)</t>
  </si>
  <si>
    <t>B201202(JJ)</t>
  </si>
  <si>
    <t>B211201(JJ)</t>
  </si>
  <si>
    <t>B211202(JJ)</t>
  </si>
  <si>
    <t>B221401(JJ)</t>
  </si>
  <si>
    <t>B221402(JJ)</t>
  </si>
  <si>
    <t>B201205(GM)</t>
  </si>
  <si>
    <t>B201206(GM)</t>
  </si>
  <si>
    <t>B211205</t>
  </si>
  <si>
    <t>B211206</t>
  </si>
  <si>
    <t>B221405</t>
  </si>
  <si>
    <t>B221406</t>
  </si>
  <si>
    <t>B231405</t>
  </si>
  <si>
    <t>B231406</t>
  </si>
  <si>
    <t>B201203(JT)</t>
  </si>
  <si>
    <t>B201204(JT)</t>
  </si>
  <si>
    <t>B211203(JT)</t>
  </si>
  <si>
    <t>B211204(JT)</t>
  </si>
  <si>
    <t>B221403(JT)</t>
  </si>
  <si>
    <t>B221404(JT)</t>
  </si>
  <si>
    <t>金融工程</t>
  </si>
  <si>
    <t>B201207(JR)</t>
  </si>
  <si>
    <t>B201208(JR)</t>
  </si>
  <si>
    <t>B211207</t>
  </si>
  <si>
    <t>B221407</t>
  </si>
  <si>
    <t>B231407</t>
  </si>
  <si>
    <t>经济学类</t>
  </si>
  <si>
    <t>B231401</t>
  </si>
  <si>
    <t>B231402</t>
  </si>
  <si>
    <t>B231403</t>
  </si>
  <si>
    <t>B231404</t>
  </si>
  <si>
    <t>B221408</t>
  </si>
  <si>
    <t>B231408</t>
  </si>
  <si>
    <t>B221400</t>
  </si>
  <si>
    <t>B231400</t>
  </si>
  <si>
    <t>经济学院</t>
  </si>
  <si>
    <t>B201103(CW)</t>
  </si>
  <si>
    <t>B201104(CW)</t>
  </si>
  <si>
    <t>B201105(CW)</t>
  </si>
  <si>
    <t>B201106(CW)</t>
  </si>
  <si>
    <t>B211103(CW)</t>
  </si>
  <si>
    <t>B211104(CW)</t>
  </si>
  <si>
    <t>B211105(CW)</t>
  </si>
  <si>
    <t>B211106(CW)</t>
  </si>
  <si>
    <t>B221303(CW)</t>
  </si>
  <si>
    <t>B221304(CW)</t>
  </si>
  <si>
    <t>B221305(CW)</t>
  </si>
  <si>
    <t>B201107(RL)</t>
  </si>
  <si>
    <t>B201108(RL)</t>
  </si>
  <si>
    <t>B201109(RL)</t>
  </si>
  <si>
    <t>B211107(RL)</t>
  </si>
  <si>
    <t>B221306(RL)</t>
  </si>
  <si>
    <t>B201110(XG)</t>
  </si>
  <si>
    <t>B201111(XG)</t>
  </si>
  <si>
    <t>B201112(XG)</t>
  </si>
  <si>
    <t>B201113(XG)</t>
  </si>
  <si>
    <t>B211108(XG)</t>
  </si>
  <si>
    <t>B211109(XG)</t>
  </si>
  <si>
    <t>B221307</t>
  </si>
  <si>
    <t>B221308</t>
  </si>
  <si>
    <t>B231306</t>
  </si>
  <si>
    <t>B201114(DS)</t>
  </si>
  <si>
    <t>B211114</t>
  </si>
  <si>
    <t>B211115</t>
  </si>
  <si>
    <t>B221312</t>
  </si>
  <si>
    <t>B231310</t>
  </si>
  <si>
    <t>B201101(GG)</t>
  </si>
  <si>
    <t>B201102(GG)</t>
  </si>
  <si>
    <t>B211101(GG)</t>
  </si>
  <si>
    <t>B211102(GG)</t>
  </si>
  <si>
    <t>B221301(GG)</t>
  </si>
  <si>
    <t>B221302(GG)</t>
  </si>
  <si>
    <t>大数据管理与应用</t>
  </si>
  <si>
    <t>B211110(SJ)</t>
  </si>
  <si>
    <t>B211111(SJ)</t>
  </si>
  <si>
    <t>B211112(SJ)</t>
  </si>
  <si>
    <t>B211113(SJ)</t>
  </si>
  <si>
    <t>B221309</t>
  </si>
  <si>
    <t>B221310</t>
  </si>
  <si>
    <t>B221311</t>
  </si>
  <si>
    <t>B231307</t>
  </si>
  <si>
    <t>B231308</t>
  </si>
  <si>
    <t>B231309</t>
  </si>
  <si>
    <t>工商管理类</t>
  </si>
  <si>
    <t>B231301</t>
  </si>
  <si>
    <t>B231302</t>
  </si>
  <si>
    <t>B231303</t>
  </si>
  <si>
    <t>B231304</t>
  </si>
  <si>
    <t>B231305</t>
  </si>
  <si>
    <t>B221300</t>
  </si>
  <si>
    <t>B231300</t>
  </si>
  <si>
    <t>管理学院</t>
  </si>
  <si>
    <t>F200101</t>
  </si>
  <si>
    <t>F210101</t>
  </si>
  <si>
    <t>F220101</t>
  </si>
  <si>
    <t>F230101</t>
  </si>
  <si>
    <t>F200301</t>
  </si>
  <si>
    <t>F200302</t>
  </si>
  <si>
    <t>F210301</t>
  </si>
  <si>
    <t>F210302</t>
  </si>
  <si>
    <t>F220401</t>
  </si>
  <si>
    <t>F220402</t>
  </si>
  <si>
    <t>F230401</t>
  </si>
  <si>
    <t>F230402</t>
  </si>
  <si>
    <t>F201101</t>
  </si>
  <si>
    <t>F201102</t>
  </si>
  <si>
    <t>F211101</t>
  </si>
  <si>
    <t>F211102</t>
  </si>
  <si>
    <t>F221301</t>
  </si>
  <si>
    <t>F221302</t>
  </si>
  <si>
    <t>F231301</t>
  </si>
  <si>
    <t>F231302</t>
  </si>
  <si>
    <t>海外教育学院</t>
  </si>
  <si>
    <t>信息工程（专转本）</t>
  </si>
  <si>
    <t>B201601</t>
  </si>
  <si>
    <t>B201602</t>
  </si>
  <si>
    <t>B201603</t>
  </si>
  <si>
    <t>B201604</t>
  </si>
  <si>
    <t>B211601</t>
  </si>
  <si>
    <t>B211602</t>
  </si>
  <si>
    <t>B211603</t>
  </si>
  <si>
    <t>B211604</t>
  </si>
  <si>
    <t>B211605</t>
  </si>
  <si>
    <t>B211606</t>
  </si>
  <si>
    <t>B211607</t>
  </si>
  <si>
    <t>B201605</t>
  </si>
  <si>
    <t>B201606</t>
  </si>
  <si>
    <t>B201607</t>
  </si>
  <si>
    <t>B201608</t>
  </si>
  <si>
    <t>B211608</t>
  </si>
  <si>
    <t>B211609</t>
  </si>
  <si>
    <t>B211610</t>
  </si>
  <si>
    <t>B211611</t>
  </si>
  <si>
    <t>财务管理（专转本）</t>
  </si>
  <si>
    <t>B201609</t>
  </si>
  <si>
    <t>B201610</t>
  </si>
  <si>
    <t>应用技术学院</t>
  </si>
  <si>
    <t>理工科强化班</t>
  </si>
  <si>
    <t>Q220101</t>
  </si>
  <si>
    <t>Q220102</t>
  </si>
  <si>
    <t>Q220103</t>
  </si>
  <si>
    <t>联培英才班</t>
  </si>
  <si>
    <t>Q230101</t>
  </si>
  <si>
    <t>Q230102</t>
  </si>
  <si>
    <t>Q230103</t>
  </si>
  <si>
    <t>贝尔英才学院</t>
  </si>
  <si>
    <t>P210001</t>
  </si>
  <si>
    <t>P210002</t>
  </si>
  <si>
    <t>P210003</t>
  </si>
  <si>
    <t>P210004</t>
  </si>
  <si>
    <t>P220001</t>
  </si>
  <si>
    <t>P220002</t>
  </si>
  <si>
    <t>P220003</t>
  </si>
  <si>
    <t>P220004</t>
  </si>
  <si>
    <t>P230001</t>
  </si>
  <si>
    <t>P230002</t>
  </si>
  <si>
    <t>P230003</t>
  </si>
  <si>
    <t>P230004</t>
  </si>
  <si>
    <t>P210005</t>
  </si>
  <si>
    <t>P210006</t>
  </si>
  <si>
    <t>P210007</t>
  </si>
  <si>
    <t>P210008</t>
  </si>
  <si>
    <t>P220005</t>
  </si>
  <si>
    <t>P220006</t>
  </si>
  <si>
    <t>P220007</t>
  </si>
  <si>
    <t>P220008</t>
  </si>
  <si>
    <t>P230005</t>
  </si>
  <si>
    <t>P230006</t>
  </si>
  <si>
    <t>P230007</t>
  </si>
  <si>
    <t>P230008</t>
  </si>
  <si>
    <t>波特兰学院</t>
  </si>
  <si>
    <t>全校</t>
  </si>
  <si>
    <t>微电子科学与工程</t>
  </si>
  <si>
    <t>集成电路设计与集成系统</t>
  </si>
  <si>
    <t>材料化学</t>
  </si>
  <si>
    <t>生物医学工程</t>
  </si>
  <si>
    <t>电子科学与技术</t>
  </si>
  <si>
    <t>电磁场与无线技术</t>
  </si>
  <si>
    <t>光电信息科学与工程</t>
  </si>
  <si>
    <t>柔性电子学</t>
  </si>
  <si>
    <t>电子科学与技术(创新班)</t>
  </si>
  <si>
    <t>通信工程</t>
  </si>
  <si>
    <t>电子信息工程</t>
  </si>
  <si>
    <t>广播电视工程</t>
  </si>
  <si>
    <t>信息工程(分段培养)</t>
  </si>
  <si>
    <t>计算机科学与技术</t>
  </si>
  <si>
    <t>信息安全</t>
  </si>
  <si>
    <t>软件工程</t>
  </si>
  <si>
    <t>软件工程(分段培养)</t>
  </si>
  <si>
    <t>数据科学与大数据技术</t>
  </si>
  <si>
    <t>计算机科学与技术(创新班)</t>
  </si>
  <si>
    <t>软件工程(嵌入式培养)</t>
  </si>
  <si>
    <t>自动化</t>
  </si>
  <si>
    <t>测控技术与仪器</t>
  </si>
  <si>
    <t>电气工程及其自动化</t>
  </si>
  <si>
    <t>智能电网信息工程</t>
  </si>
  <si>
    <t>智能科学与技术</t>
  </si>
  <si>
    <t>人工智能</t>
  </si>
  <si>
    <t>自动化(创新班)</t>
  </si>
  <si>
    <t>材料物理</t>
  </si>
  <si>
    <t>高分子材料与工程</t>
  </si>
  <si>
    <t>新能源材料与器件</t>
  </si>
  <si>
    <t>材料类</t>
  </si>
  <si>
    <t>物联网工程</t>
  </si>
  <si>
    <t>网络工程</t>
  </si>
  <si>
    <t>网络工程（分段培养）</t>
  </si>
  <si>
    <t>地理信息科学</t>
  </si>
  <si>
    <t>测绘工程</t>
  </si>
  <si>
    <t>信息与计算科学</t>
  </si>
  <si>
    <t>应用物理学</t>
  </si>
  <si>
    <t>应用统计学</t>
  </si>
  <si>
    <t>邮政工程</t>
  </si>
  <si>
    <t>邮政管理</t>
  </si>
  <si>
    <t>公共管理类</t>
  </si>
  <si>
    <t>社会工作</t>
  </si>
  <si>
    <t>公共事业管理</t>
  </si>
  <si>
    <t>行政管理</t>
  </si>
  <si>
    <t>广告学</t>
  </si>
  <si>
    <t>数字媒体艺术</t>
  </si>
  <si>
    <t>动画</t>
  </si>
  <si>
    <t>英语</t>
  </si>
  <si>
    <t>日语</t>
  </si>
  <si>
    <t>翻译</t>
  </si>
  <si>
    <t>教育技术学</t>
  </si>
  <si>
    <t>金融工程</t>
  </si>
  <si>
    <t>经济学类</t>
  </si>
  <si>
    <t>金融科技</t>
  </si>
  <si>
    <t>金融工程(创新班)</t>
  </si>
  <si>
    <t>工商管理实验班</t>
  </si>
  <si>
    <t>大数据管理与应用</t>
  </si>
  <si>
    <t>工商管理类</t>
  </si>
  <si>
    <t>财务管理(创新班)</t>
  </si>
  <si>
    <t>电子信息工程（留学生）</t>
  </si>
  <si>
    <t>计算机科学与技术(留学生)</t>
  </si>
  <si>
    <t>工商管理(留学生)</t>
  </si>
  <si>
    <t>信息工程（专转本）</t>
  </si>
  <si>
    <t>邮政管理（专转本）</t>
  </si>
  <si>
    <t>电子与光学工程学院、柔性电子（未来技术）学院</t>
  </si>
  <si>
    <t>计算机学院、软件学院、网络空间安全学院</t>
  </si>
  <si>
    <t>自动化学院、人工智能学院</t>
  </si>
  <si>
    <t>专业年级人数</t>
  </si>
  <si>
    <t>专业总数</t>
  </si>
  <si>
    <t>物流管理</t>
  </si>
  <si>
    <t>财务管理</t>
  </si>
  <si>
    <t>人力资源管理</t>
  </si>
  <si>
    <t>信息管理与信息系统</t>
  </si>
  <si>
    <t>电子商务</t>
  </si>
  <si>
    <t>经济学</t>
  </si>
  <si>
    <t>国际经济与贸易</t>
  </si>
  <si>
    <t>经济统计学</t>
  </si>
  <si>
    <t>数字媒体技术</t>
  </si>
  <si>
    <t>Q210102</t>
  </si>
  <si>
    <t>Q210103</t>
  </si>
  <si>
    <t>Q200102</t>
  </si>
  <si>
    <t>Q200103</t>
  </si>
  <si>
    <r>
      <t>Q21010</t>
    </r>
    <r>
      <rPr>
        <sz val="12"/>
        <rFont val="宋体"/>
        <family val="0"/>
      </rPr>
      <t>1</t>
    </r>
  </si>
  <si>
    <t>Q200101</t>
  </si>
  <si>
    <t>1.全校本科班级：798，其中2020级：192；2021级：206；2022级：199；2023级：201；</t>
  </si>
  <si>
    <t>集成电路科学与工程学院（产教融合学院）</t>
  </si>
  <si>
    <t>3.本表截止日期2024年03月25日</t>
  </si>
  <si>
    <t>2.全校在校学生共计24006人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</si>
</sst>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2"/>
      <name val="黑体"/>
      <family val="3"/>
    </font>
    <font>
      <sz val="9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255"/>
    </xf>
    <xf numFmtId="0" fontId="3" fillId="0" borderId="14" xfId="0" applyFont="1" applyFill="1" applyBorder="1" applyAlignment="1">
      <alignment horizontal="center" vertical="center" textRotation="255" wrapText="1"/>
    </xf>
    <xf numFmtId="0" fontId="3" fillId="0" borderId="16" xfId="0" applyFont="1" applyFill="1" applyBorder="1" applyAlignment="1">
      <alignment horizontal="center" vertical="center" textRotation="255" wrapText="1"/>
    </xf>
    <xf numFmtId="0" fontId="3" fillId="0" borderId="15" xfId="0" applyFont="1" applyFill="1" applyBorder="1" applyAlignment="1">
      <alignment horizontal="center" vertical="center" textRotation="255" wrapText="1"/>
    </xf>
    <xf numFmtId="0" fontId="3" fillId="0" borderId="14" xfId="0" applyFont="1" applyFill="1" applyBorder="1" applyAlignment="1">
      <alignment horizontal="center" vertical="center" textRotation="255"/>
    </xf>
    <xf numFmtId="0" fontId="3" fillId="0" borderId="16" xfId="0" applyFont="1" applyFill="1" applyBorder="1" applyAlignment="1">
      <alignment horizontal="center" vertical="center" textRotation="255"/>
    </xf>
    <xf numFmtId="0" fontId="3" fillId="0" borderId="15" xfId="0" applyFont="1" applyFill="1" applyBorder="1" applyAlignment="1">
      <alignment horizontal="center" vertical="center" textRotation="255"/>
    </xf>
    <xf numFmtId="0" fontId="4" fillId="0" borderId="10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90"/>
  <sheetViews>
    <sheetView tabSelected="1" zoomScalePageLayoutView="0" workbookViewId="0" topLeftCell="A1">
      <selection activeCell="A1" sqref="A1:X1"/>
    </sheetView>
  </sheetViews>
  <sheetFormatPr defaultColWidth="9.00390625" defaultRowHeight="14.25"/>
  <cols>
    <col min="1" max="1" width="4.75390625" style="3" customWidth="1"/>
    <col min="2" max="2" width="24.75390625" style="3" customWidth="1"/>
    <col min="3" max="3" width="8.50390625" style="3" customWidth="1"/>
    <col min="4" max="7" width="4.75390625" style="3" customWidth="1"/>
    <col min="8" max="8" width="8.50390625" style="3" customWidth="1"/>
    <col min="9" max="12" width="4.75390625" style="3" customWidth="1"/>
    <col min="13" max="13" width="8.50390625" style="3" customWidth="1"/>
    <col min="14" max="17" width="4.75390625" style="3" customWidth="1"/>
    <col min="18" max="18" width="8.50390625" style="3" customWidth="1"/>
    <col min="19" max="23" width="4.75390625" style="3" customWidth="1"/>
    <col min="24" max="24" width="5.75390625" style="3" customWidth="1"/>
    <col min="25" max="16384" width="8.75390625" style="3" customWidth="1"/>
  </cols>
  <sheetData>
    <row r="1" spans="1:24" s="1" customFormat="1" ht="39.7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</row>
    <row r="2" spans="1:24" ht="15">
      <c r="A2" s="20" t="s">
        <v>1</v>
      </c>
      <c r="B2" s="20" t="s">
        <v>2</v>
      </c>
      <c r="C2" s="20" t="s">
        <v>3</v>
      </c>
      <c r="D2" s="20"/>
      <c r="E2" s="20"/>
      <c r="F2" s="20"/>
      <c r="G2" s="2"/>
      <c r="H2" s="20" t="s">
        <v>8</v>
      </c>
      <c r="I2" s="20"/>
      <c r="J2" s="20"/>
      <c r="K2" s="20"/>
      <c r="L2" s="2"/>
      <c r="M2" s="20" t="s">
        <v>9</v>
      </c>
      <c r="N2" s="20"/>
      <c r="O2" s="20"/>
      <c r="P2" s="20"/>
      <c r="Q2" s="2"/>
      <c r="R2" s="20" t="s">
        <v>10</v>
      </c>
      <c r="S2" s="20"/>
      <c r="T2" s="20"/>
      <c r="U2" s="20"/>
      <c r="V2" s="2"/>
      <c r="W2" s="21" t="s">
        <v>917</v>
      </c>
      <c r="X2" s="20" t="s">
        <v>11</v>
      </c>
    </row>
    <row r="3" spans="1:24" ht="24" customHeight="1">
      <c r="A3" s="20"/>
      <c r="B3" s="20"/>
      <c r="C3" s="2" t="s">
        <v>4</v>
      </c>
      <c r="D3" s="2" t="s">
        <v>5</v>
      </c>
      <c r="E3" s="2" t="s">
        <v>6</v>
      </c>
      <c r="F3" s="2" t="s">
        <v>7</v>
      </c>
      <c r="G3" s="4" t="s">
        <v>916</v>
      </c>
      <c r="H3" s="2" t="s">
        <v>4</v>
      </c>
      <c r="I3" s="2" t="s">
        <v>5</v>
      </c>
      <c r="J3" s="2" t="s">
        <v>6</v>
      </c>
      <c r="K3" s="2" t="s">
        <v>7</v>
      </c>
      <c r="L3" s="4" t="s">
        <v>916</v>
      </c>
      <c r="M3" s="2" t="s">
        <v>4</v>
      </c>
      <c r="N3" s="2" t="s">
        <v>5</v>
      </c>
      <c r="O3" s="2" t="s">
        <v>6</v>
      </c>
      <c r="P3" s="2" t="s">
        <v>7</v>
      </c>
      <c r="Q3" s="4" t="s">
        <v>916</v>
      </c>
      <c r="R3" s="2" t="s">
        <v>4</v>
      </c>
      <c r="S3" s="2" t="s">
        <v>5</v>
      </c>
      <c r="T3" s="2" t="s">
        <v>6</v>
      </c>
      <c r="U3" s="2" t="s">
        <v>7</v>
      </c>
      <c r="V3" s="4" t="s">
        <v>916</v>
      </c>
      <c r="W3" s="22"/>
      <c r="X3" s="20"/>
    </row>
    <row r="4" spans="1:24" ht="15">
      <c r="A4" s="23" t="s">
        <v>266</v>
      </c>
      <c r="B4" s="5" t="s">
        <v>857</v>
      </c>
      <c r="C4" s="5" t="s">
        <v>197</v>
      </c>
      <c r="D4" s="5">
        <f>E4+F4</f>
        <v>32</v>
      </c>
      <c r="E4" s="5">
        <v>26</v>
      </c>
      <c r="F4" s="5">
        <v>6</v>
      </c>
      <c r="G4" s="13">
        <f>SUM(D4:D20)</f>
        <v>526</v>
      </c>
      <c r="H4" s="5" t="s">
        <v>181</v>
      </c>
      <c r="I4" s="5">
        <f>J4+K4</f>
        <v>31</v>
      </c>
      <c r="J4" s="5">
        <v>25</v>
      </c>
      <c r="K4" s="5">
        <v>6</v>
      </c>
      <c r="L4" s="13">
        <f>SUM(I4:I19)</f>
        <v>526</v>
      </c>
      <c r="M4" s="5" t="s">
        <v>165</v>
      </c>
      <c r="N4" s="5">
        <f>O4+P4</f>
        <v>33</v>
      </c>
      <c r="O4" s="5">
        <v>27</v>
      </c>
      <c r="P4" s="5">
        <v>6</v>
      </c>
      <c r="Q4" s="13">
        <f>SUM(N4:N19)</f>
        <v>540</v>
      </c>
      <c r="R4" s="5" t="s">
        <v>148</v>
      </c>
      <c r="S4" s="5">
        <f>T4+U4</f>
        <v>34</v>
      </c>
      <c r="T4" s="5">
        <v>28</v>
      </c>
      <c r="U4" s="5">
        <v>6</v>
      </c>
      <c r="V4" s="13">
        <f>SUM(S4:S20)</f>
        <v>553</v>
      </c>
      <c r="W4" s="13">
        <f>V4+Q4+L4+G4</f>
        <v>2145</v>
      </c>
      <c r="X4" s="20">
        <f>SUM(W4:W35)</f>
        <v>3625</v>
      </c>
    </row>
    <row r="5" spans="1:24" ht="15">
      <c r="A5" s="23"/>
      <c r="B5" s="5" t="s">
        <v>857</v>
      </c>
      <c r="C5" s="5" t="s">
        <v>198</v>
      </c>
      <c r="D5" s="5">
        <f aca="true" t="shared" si="0" ref="D5:D68">E5+F5</f>
        <v>32</v>
      </c>
      <c r="E5" s="5">
        <v>26</v>
      </c>
      <c r="F5" s="5">
        <v>6</v>
      </c>
      <c r="G5" s="15"/>
      <c r="H5" s="5" t="s">
        <v>182</v>
      </c>
      <c r="I5" s="5">
        <f aca="true" t="shared" si="1" ref="I5:I68">J5+K5</f>
        <v>31</v>
      </c>
      <c r="J5" s="5">
        <v>26</v>
      </c>
      <c r="K5" s="5">
        <v>5</v>
      </c>
      <c r="L5" s="15"/>
      <c r="M5" s="5" t="s">
        <v>166</v>
      </c>
      <c r="N5" s="5">
        <f aca="true" t="shared" si="2" ref="N5:N68">O5+P5</f>
        <v>33</v>
      </c>
      <c r="O5" s="5">
        <v>27</v>
      </c>
      <c r="P5" s="5">
        <v>6</v>
      </c>
      <c r="Q5" s="15"/>
      <c r="R5" s="5" t="s">
        <v>149</v>
      </c>
      <c r="S5" s="5">
        <f aca="true" t="shared" si="3" ref="S5:S66">T5+U5</f>
        <v>32</v>
      </c>
      <c r="T5" s="5">
        <v>26</v>
      </c>
      <c r="U5" s="5">
        <v>6</v>
      </c>
      <c r="V5" s="15"/>
      <c r="W5" s="15"/>
      <c r="X5" s="20"/>
    </row>
    <row r="6" spans="1:24" ht="15">
      <c r="A6" s="23"/>
      <c r="B6" s="5" t="s">
        <v>857</v>
      </c>
      <c r="C6" s="5" t="s">
        <v>199</v>
      </c>
      <c r="D6" s="5">
        <f t="shared" si="0"/>
        <v>32</v>
      </c>
      <c r="E6" s="5">
        <v>26</v>
      </c>
      <c r="F6" s="5">
        <v>6</v>
      </c>
      <c r="G6" s="15"/>
      <c r="H6" s="5" t="s">
        <v>183</v>
      </c>
      <c r="I6" s="5">
        <f t="shared" si="1"/>
        <v>31</v>
      </c>
      <c r="J6" s="5">
        <v>25</v>
      </c>
      <c r="K6" s="5">
        <v>6</v>
      </c>
      <c r="L6" s="15"/>
      <c r="M6" s="5" t="s">
        <v>167</v>
      </c>
      <c r="N6" s="5">
        <f t="shared" si="2"/>
        <v>31</v>
      </c>
      <c r="O6" s="5">
        <v>25</v>
      </c>
      <c r="P6" s="5">
        <v>6</v>
      </c>
      <c r="Q6" s="15"/>
      <c r="R6" s="5" t="s">
        <v>150</v>
      </c>
      <c r="S6" s="5">
        <f t="shared" si="3"/>
        <v>32</v>
      </c>
      <c r="T6" s="5">
        <v>25</v>
      </c>
      <c r="U6" s="5">
        <v>7</v>
      </c>
      <c r="V6" s="15"/>
      <c r="W6" s="15"/>
      <c r="X6" s="20"/>
    </row>
    <row r="7" spans="1:24" ht="15">
      <c r="A7" s="23"/>
      <c r="B7" s="5" t="s">
        <v>857</v>
      </c>
      <c r="C7" s="5" t="s">
        <v>200</v>
      </c>
      <c r="D7" s="5">
        <f t="shared" si="0"/>
        <v>32</v>
      </c>
      <c r="E7" s="5">
        <v>25</v>
      </c>
      <c r="F7" s="5">
        <v>7</v>
      </c>
      <c r="G7" s="15"/>
      <c r="H7" s="5" t="s">
        <v>184</v>
      </c>
      <c r="I7" s="5">
        <f t="shared" si="1"/>
        <v>36</v>
      </c>
      <c r="J7" s="5">
        <v>30</v>
      </c>
      <c r="K7" s="5">
        <v>6</v>
      </c>
      <c r="L7" s="15"/>
      <c r="M7" s="5" t="s">
        <v>168</v>
      </c>
      <c r="N7" s="5">
        <f t="shared" si="2"/>
        <v>33</v>
      </c>
      <c r="O7" s="5">
        <v>27</v>
      </c>
      <c r="P7" s="5">
        <v>6</v>
      </c>
      <c r="Q7" s="15"/>
      <c r="R7" s="5" t="s">
        <v>151</v>
      </c>
      <c r="S7" s="5">
        <f t="shared" si="3"/>
        <v>34</v>
      </c>
      <c r="T7" s="5">
        <v>27</v>
      </c>
      <c r="U7" s="5">
        <v>7</v>
      </c>
      <c r="V7" s="15"/>
      <c r="W7" s="15"/>
      <c r="X7" s="20"/>
    </row>
    <row r="8" spans="1:24" ht="15">
      <c r="A8" s="23"/>
      <c r="B8" s="5" t="s">
        <v>857</v>
      </c>
      <c r="C8" s="5" t="s">
        <v>201</v>
      </c>
      <c r="D8" s="5">
        <f t="shared" si="0"/>
        <v>31</v>
      </c>
      <c r="E8" s="5">
        <v>25</v>
      </c>
      <c r="F8" s="5">
        <v>6</v>
      </c>
      <c r="G8" s="15"/>
      <c r="H8" s="5" t="s">
        <v>185</v>
      </c>
      <c r="I8" s="5">
        <f t="shared" si="1"/>
        <v>37</v>
      </c>
      <c r="J8" s="5">
        <v>28</v>
      </c>
      <c r="K8" s="5">
        <v>9</v>
      </c>
      <c r="L8" s="15"/>
      <c r="M8" s="5" t="s">
        <v>169</v>
      </c>
      <c r="N8" s="5">
        <f t="shared" si="2"/>
        <v>33</v>
      </c>
      <c r="O8" s="5">
        <v>26</v>
      </c>
      <c r="P8" s="5">
        <v>7</v>
      </c>
      <c r="Q8" s="15"/>
      <c r="R8" s="5" t="s">
        <v>152</v>
      </c>
      <c r="S8" s="5">
        <f t="shared" si="3"/>
        <v>32</v>
      </c>
      <c r="T8" s="5">
        <v>26</v>
      </c>
      <c r="U8" s="5">
        <v>6</v>
      </c>
      <c r="V8" s="15"/>
      <c r="W8" s="15"/>
      <c r="X8" s="20"/>
    </row>
    <row r="9" spans="1:24" ht="15">
      <c r="A9" s="23"/>
      <c r="B9" s="5" t="s">
        <v>857</v>
      </c>
      <c r="C9" s="5" t="s">
        <v>202</v>
      </c>
      <c r="D9" s="5">
        <f t="shared" si="0"/>
        <v>31</v>
      </c>
      <c r="E9" s="5">
        <v>25</v>
      </c>
      <c r="F9" s="5">
        <v>6</v>
      </c>
      <c r="G9" s="15"/>
      <c r="H9" s="5" t="s">
        <v>186</v>
      </c>
      <c r="I9" s="5">
        <f t="shared" si="1"/>
        <v>34</v>
      </c>
      <c r="J9" s="5">
        <v>28</v>
      </c>
      <c r="K9" s="5">
        <v>6</v>
      </c>
      <c r="L9" s="15"/>
      <c r="M9" s="5" t="s">
        <v>170</v>
      </c>
      <c r="N9" s="5">
        <f t="shared" si="2"/>
        <v>33</v>
      </c>
      <c r="O9" s="5">
        <v>28</v>
      </c>
      <c r="P9" s="5">
        <v>5</v>
      </c>
      <c r="Q9" s="15"/>
      <c r="R9" s="5" t="s">
        <v>153</v>
      </c>
      <c r="S9" s="5">
        <f t="shared" si="3"/>
        <v>33</v>
      </c>
      <c r="T9" s="5">
        <v>26</v>
      </c>
      <c r="U9" s="5">
        <v>7</v>
      </c>
      <c r="V9" s="15"/>
      <c r="W9" s="15"/>
      <c r="X9" s="20"/>
    </row>
    <row r="10" spans="1:24" ht="15">
      <c r="A10" s="23"/>
      <c r="B10" s="5" t="s">
        <v>857</v>
      </c>
      <c r="C10" s="5" t="s">
        <v>203</v>
      </c>
      <c r="D10" s="5">
        <f t="shared" si="0"/>
        <v>31</v>
      </c>
      <c r="E10" s="5">
        <v>25</v>
      </c>
      <c r="F10" s="5">
        <v>6</v>
      </c>
      <c r="G10" s="15"/>
      <c r="H10" s="5" t="s">
        <v>187</v>
      </c>
      <c r="I10" s="5">
        <f t="shared" si="1"/>
        <v>32</v>
      </c>
      <c r="J10" s="5">
        <v>26</v>
      </c>
      <c r="K10" s="5">
        <v>6</v>
      </c>
      <c r="L10" s="15"/>
      <c r="M10" s="5" t="s">
        <v>171</v>
      </c>
      <c r="N10" s="5">
        <f t="shared" si="2"/>
        <v>32</v>
      </c>
      <c r="O10" s="5">
        <v>26</v>
      </c>
      <c r="P10" s="5">
        <v>6</v>
      </c>
      <c r="Q10" s="15"/>
      <c r="R10" s="5" t="s">
        <v>154</v>
      </c>
      <c r="S10" s="5">
        <f t="shared" si="3"/>
        <v>34</v>
      </c>
      <c r="T10" s="5">
        <v>28</v>
      </c>
      <c r="U10" s="5">
        <v>6</v>
      </c>
      <c r="V10" s="15"/>
      <c r="W10" s="15"/>
      <c r="X10" s="20"/>
    </row>
    <row r="11" spans="1:24" ht="15">
      <c r="A11" s="23"/>
      <c r="B11" s="5" t="s">
        <v>857</v>
      </c>
      <c r="C11" s="5" t="s">
        <v>204</v>
      </c>
      <c r="D11" s="5">
        <f t="shared" si="0"/>
        <v>31</v>
      </c>
      <c r="E11" s="5">
        <v>25</v>
      </c>
      <c r="F11" s="5">
        <v>6</v>
      </c>
      <c r="G11" s="15"/>
      <c r="H11" s="5" t="s">
        <v>188</v>
      </c>
      <c r="I11" s="5">
        <f t="shared" si="1"/>
        <v>31</v>
      </c>
      <c r="J11" s="5">
        <v>25</v>
      </c>
      <c r="K11" s="5">
        <v>6</v>
      </c>
      <c r="L11" s="15"/>
      <c r="M11" s="5" t="s">
        <v>172</v>
      </c>
      <c r="N11" s="5">
        <f t="shared" si="2"/>
        <v>32</v>
      </c>
      <c r="O11" s="5">
        <v>25</v>
      </c>
      <c r="P11" s="5">
        <v>7</v>
      </c>
      <c r="Q11" s="15"/>
      <c r="R11" s="5" t="s">
        <v>155</v>
      </c>
      <c r="S11" s="5">
        <f t="shared" si="3"/>
        <v>32</v>
      </c>
      <c r="T11" s="5">
        <v>26</v>
      </c>
      <c r="U11" s="5">
        <v>6</v>
      </c>
      <c r="V11" s="15"/>
      <c r="W11" s="15"/>
      <c r="X11" s="20"/>
    </row>
    <row r="12" spans="1:24" ht="15">
      <c r="A12" s="23"/>
      <c r="B12" s="5" t="s">
        <v>857</v>
      </c>
      <c r="C12" s="5" t="s">
        <v>205</v>
      </c>
      <c r="D12" s="5">
        <f t="shared" si="0"/>
        <v>31</v>
      </c>
      <c r="E12" s="5">
        <v>25</v>
      </c>
      <c r="F12" s="5">
        <v>6</v>
      </c>
      <c r="G12" s="15"/>
      <c r="H12" s="5" t="s">
        <v>189</v>
      </c>
      <c r="I12" s="5">
        <f t="shared" si="1"/>
        <v>34</v>
      </c>
      <c r="J12" s="5">
        <v>27</v>
      </c>
      <c r="K12" s="5">
        <v>7</v>
      </c>
      <c r="L12" s="15"/>
      <c r="M12" s="5" t="s">
        <v>173</v>
      </c>
      <c r="N12" s="5">
        <f t="shared" si="2"/>
        <v>39</v>
      </c>
      <c r="O12" s="5">
        <v>32</v>
      </c>
      <c r="P12" s="5">
        <v>7</v>
      </c>
      <c r="Q12" s="15"/>
      <c r="R12" s="5" t="s">
        <v>156</v>
      </c>
      <c r="S12" s="5">
        <f t="shared" si="3"/>
        <v>30</v>
      </c>
      <c r="T12" s="5">
        <v>24</v>
      </c>
      <c r="U12" s="5">
        <v>6</v>
      </c>
      <c r="V12" s="15"/>
      <c r="W12" s="15"/>
      <c r="X12" s="20"/>
    </row>
    <row r="13" spans="1:24" ht="15">
      <c r="A13" s="23"/>
      <c r="B13" s="5" t="s">
        <v>857</v>
      </c>
      <c r="C13" s="5" t="s">
        <v>206</v>
      </c>
      <c r="D13" s="5">
        <f t="shared" si="0"/>
        <v>31</v>
      </c>
      <c r="E13" s="5">
        <v>25</v>
      </c>
      <c r="F13" s="5">
        <v>6</v>
      </c>
      <c r="G13" s="15"/>
      <c r="H13" s="5" t="s">
        <v>190</v>
      </c>
      <c r="I13" s="5">
        <f t="shared" si="1"/>
        <v>34</v>
      </c>
      <c r="J13" s="5">
        <v>28</v>
      </c>
      <c r="K13" s="5">
        <v>6</v>
      </c>
      <c r="L13" s="15"/>
      <c r="M13" s="5" t="s">
        <v>174</v>
      </c>
      <c r="N13" s="5">
        <f t="shared" si="2"/>
        <v>33</v>
      </c>
      <c r="O13" s="5">
        <v>27</v>
      </c>
      <c r="P13" s="5">
        <v>6</v>
      </c>
      <c r="Q13" s="15"/>
      <c r="R13" s="5" t="s">
        <v>157</v>
      </c>
      <c r="S13" s="5">
        <f t="shared" si="3"/>
        <v>33</v>
      </c>
      <c r="T13" s="5">
        <v>26</v>
      </c>
      <c r="U13" s="5">
        <v>7</v>
      </c>
      <c r="V13" s="15"/>
      <c r="W13" s="15"/>
      <c r="X13" s="20"/>
    </row>
    <row r="14" spans="1:24" ht="15">
      <c r="A14" s="23"/>
      <c r="B14" s="5" t="s">
        <v>857</v>
      </c>
      <c r="C14" s="5" t="s">
        <v>207</v>
      </c>
      <c r="D14" s="5">
        <f t="shared" si="0"/>
        <v>31</v>
      </c>
      <c r="E14" s="5">
        <v>25</v>
      </c>
      <c r="F14" s="5">
        <v>6</v>
      </c>
      <c r="G14" s="15"/>
      <c r="H14" s="5" t="s">
        <v>191</v>
      </c>
      <c r="I14" s="5">
        <f t="shared" si="1"/>
        <v>33</v>
      </c>
      <c r="J14" s="5">
        <v>27</v>
      </c>
      <c r="K14" s="5">
        <v>6</v>
      </c>
      <c r="L14" s="15"/>
      <c r="M14" s="5" t="s">
        <v>175</v>
      </c>
      <c r="N14" s="5">
        <f t="shared" si="2"/>
        <v>38</v>
      </c>
      <c r="O14" s="5">
        <v>31</v>
      </c>
      <c r="P14" s="5">
        <v>7</v>
      </c>
      <c r="Q14" s="15"/>
      <c r="R14" s="5" t="s">
        <v>158</v>
      </c>
      <c r="S14" s="5">
        <f t="shared" si="3"/>
        <v>31</v>
      </c>
      <c r="T14" s="5">
        <v>26</v>
      </c>
      <c r="U14" s="5">
        <v>5</v>
      </c>
      <c r="V14" s="15"/>
      <c r="W14" s="15"/>
      <c r="X14" s="20"/>
    </row>
    <row r="15" spans="1:24" ht="15">
      <c r="A15" s="23"/>
      <c r="B15" s="5" t="s">
        <v>857</v>
      </c>
      <c r="C15" s="5" t="s">
        <v>208</v>
      </c>
      <c r="D15" s="5">
        <f t="shared" si="0"/>
        <v>30</v>
      </c>
      <c r="E15" s="5">
        <v>24</v>
      </c>
      <c r="F15" s="5">
        <v>6</v>
      </c>
      <c r="G15" s="15"/>
      <c r="H15" s="5" t="s">
        <v>192</v>
      </c>
      <c r="I15" s="5">
        <f t="shared" si="1"/>
        <v>33</v>
      </c>
      <c r="J15" s="5">
        <v>28</v>
      </c>
      <c r="K15" s="5">
        <v>5</v>
      </c>
      <c r="L15" s="15"/>
      <c r="M15" s="5" t="s">
        <v>176</v>
      </c>
      <c r="N15" s="5">
        <f t="shared" si="2"/>
        <v>31</v>
      </c>
      <c r="O15" s="5">
        <v>26</v>
      </c>
      <c r="P15" s="5">
        <v>5</v>
      </c>
      <c r="Q15" s="15"/>
      <c r="R15" s="5" t="s">
        <v>159</v>
      </c>
      <c r="S15" s="5">
        <f t="shared" si="3"/>
        <v>30</v>
      </c>
      <c r="T15" s="5">
        <v>25</v>
      </c>
      <c r="U15" s="5">
        <v>5</v>
      </c>
      <c r="V15" s="15"/>
      <c r="W15" s="15"/>
      <c r="X15" s="20"/>
    </row>
    <row r="16" spans="1:24" ht="15">
      <c r="A16" s="23"/>
      <c r="B16" s="5" t="s">
        <v>857</v>
      </c>
      <c r="C16" s="5" t="s">
        <v>209</v>
      </c>
      <c r="D16" s="5">
        <f t="shared" si="0"/>
        <v>30</v>
      </c>
      <c r="E16" s="5">
        <v>24</v>
      </c>
      <c r="F16" s="5">
        <v>6</v>
      </c>
      <c r="G16" s="15"/>
      <c r="H16" s="5" t="s">
        <v>193</v>
      </c>
      <c r="I16" s="5">
        <f t="shared" si="1"/>
        <v>32</v>
      </c>
      <c r="J16" s="5">
        <v>26</v>
      </c>
      <c r="K16" s="5">
        <v>6</v>
      </c>
      <c r="L16" s="15"/>
      <c r="M16" s="5" t="s">
        <v>177</v>
      </c>
      <c r="N16" s="5">
        <f t="shared" si="2"/>
        <v>33</v>
      </c>
      <c r="O16" s="5">
        <v>27</v>
      </c>
      <c r="P16" s="5">
        <v>6</v>
      </c>
      <c r="Q16" s="15"/>
      <c r="R16" s="5" t="s">
        <v>160</v>
      </c>
      <c r="S16" s="5">
        <f t="shared" si="3"/>
        <v>35</v>
      </c>
      <c r="T16" s="5">
        <v>30</v>
      </c>
      <c r="U16" s="5">
        <v>5</v>
      </c>
      <c r="V16" s="15"/>
      <c r="W16" s="15"/>
      <c r="X16" s="20"/>
    </row>
    <row r="17" spans="1:24" ht="15">
      <c r="A17" s="23"/>
      <c r="B17" s="5" t="s">
        <v>857</v>
      </c>
      <c r="C17" s="5" t="s">
        <v>210</v>
      </c>
      <c r="D17" s="5">
        <f t="shared" si="0"/>
        <v>30</v>
      </c>
      <c r="E17" s="5">
        <v>24</v>
      </c>
      <c r="F17" s="5">
        <v>6</v>
      </c>
      <c r="G17" s="15"/>
      <c r="H17" s="5" t="s">
        <v>194</v>
      </c>
      <c r="I17" s="5">
        <f t="shared" si="1"/>
        <v>32</v>
      </c>
      <c r="J17" s="5">
        <v>25</v>
      </c>
      <c r="K17" s="5">
        <v>7</v>
      </c>
      <c r="L17" s="15"/>
      <c r="M17" s="5" t="s">
        <v>178</v>
      </c>
      <c r="N17" s="5">
        <f t="shared" si="2"/>
        <v>39</v>
      </c>
      <c r="O17" s="5">
        <v>32</v>
      </c>
      <c r="P17" s="5">
        <v>7</v>
      </c>
      <c r="Q17" s="15"/>
      <c r="R17" s="5" t="s">
        <v>161</v>
      </c>
      <c r="S17" s="5">
        <f t="shared" si="3"/>
        <v>31</v>
      </c>
      <c r="T17" s="5">
        <v>23</v>
      </c>
      <c r="U17" s="5">
        <v>8</v>
      </c>
      <c r="V17" s="15"/>
      <c r="W17" s="15"/>
      <c r="X17" s="20"/>
    </row>
    <row r="18" spans="1:24" ht="15">
      <c r="A18" s="23"/>
      <c r="B18" s="5" t="s">
        <v>857</v>
      </c>
      <c r="C18" s="5" t="s">
        <v>211</v>
      </c>
      <c r="D18" s="5">
        <f t="shared" si="0"/>
        <v>31</v>
      </c>
      <c r="E18" s="5">
        <v>25</v>
      </c>
      <c r="F18" s="5">
        <v>6</v>
      </c>
      <c r="G18" s="15"/>
      <c r="H18" s="5" t="s">
        <v>195</v>
      </c>
      <c r="I18" s="5">
        <f t="shared" si="1"/>
        <v>34</v>
      </c>
      <c r="J18" s="5">
        <v>26</v>
      </c>
      <c r="K18" s="5">
        <v>8</v>
      </c>
      <c r="L18" s="15"/>
      <c r="M18" s="5" t="s">
        <v>179</v>
      </c>
      <c r="N18" s="5">
        <f t="shared" si="2"/>
        <v>35</v>
      </c>
      <c r="O18" s="5">
        <v>26</v>
      </c>
      <c r="P18" s="5">
        <v>9</v>
      </c>
      <c r="Q18" s="15"/>
      <c r="R18" s="5" t="s">
        <v>162</v>
      </c>
      <c r="S18" s="5">
        <f t="shared" si="3"/>
        <v>33</v>
      </c>
      <c r="T18" s="5">
        <v>26</v>
      </c>
      <c r="U18" s="5">
        <v>7</v>
      </c>
      <c r="V18" s="15"/>
      <c r="W18" s="15"/>
      <c r="X18" s="20"/>
    </row>
    <row r="19" spans="1:24" ht="15">
      <c r="A19" s="23"/>
      <c r="B19" s="5" t="s">
        <v>857</v>
      </c>
      <c r="C19" s="5" t="s">
        <v>212</v>
      </c>
      <c r="D19" s="5">
        <f t="shared" si="0"/>
        <v>30</v>
      </c>
      <c r="E19" s="5">
        <v>25</v>
      </c>
      <c r="F19" s="5">
        <v>5</v>
      </c>
      <c r="G19" s="15"/>
      <c r="H19" s="5" t="s">
        <v>196</v>
      </c>
      <c r="I19" s="5">
        <f t="shared" si="1"/>
        <v>31</v>
      </c>
      <c r="J19" s="5">
        <v>24</v>
      </c>
      <c r="K19" s="5">
        <v>7</v>
      </c>
      <c r="L19" s="14"/>
      <c r="M19" s="5" t="s">
        <v>180</v>
      </c>
      <c r="N19" s="5">
        <f t="shared" si="2"/>
        <v>32</v>
      </c>
      <c r="O19" s="5">
        <v>26</v>
      </c>
      <c r="P19" s="5">
        <v>6</v>
      </c>
      <c r="Q19" s="14"/>
      <c r="R19" s="5" t="s">
        <v>163</v>
      </c>
      <c r="S19" s="5">
        <f t="shared" si="3"/>
        <v>33</v>
      </c>
      <c r="T19" s="5">
        <v>26</v>
      </c>
      <c r="U19" s="5">
        <v>7</v>
      </c>
      <c r="V19" s="15"/>
      <c r="W19" s="15"/>
      <c r="X19" s="20"/>
    </row>
    <row r="20" spans="1:24" ht="15">
      <c r="A20" s="23"/>
      <c r="B20" s="5" t="s">
        <v>857</v>
      </c>
      <c r="C20" s="5" t="s">
        <v>213</v>
      </c>
      <c r="D20" s="5">
        <f t="shared" si="0"/>
        <v>30</v>
      </c>
      <c r="E20" s="5">
        <v>25</v>
      </c>
      <c r="F20" s="5">
        <v>5</v>
      </c>
      <c r="G20" s="14"/>
      <c r="H20" s="5"/>
      <c r="I20" s="5"/>
      <c r="J20" s="5"/>
      <c r="K20" s="5"/>
      <c r="L20" s="5"/>
      <c r="M20" s="5"/>
      <c r="N20" s="5"/>
      <c r="O20" s="5"/>
      <c r="P20" s="5"/>
      <c r="Q20" s="5"/>
      <c r="R20" s="5" t="s">
        <v>164</v>
      </c>
      <c r="S20" s="5">
        <f t="shared" si="3"/>
        <v>34</v>
      </c>
      <c r="T20" s="5">
        <v>27</v>
      </c>
      <c r="U20" s="5">
        <v>7</v>
      </c>
      <c r="V20" s="14"/>
      <c r="W20" s="14"/>
      <c r="X20" s="20"/>
    </row>
    <row r="21" spans="1:24" ht="15">
      <c r="A21" s="23"/>
      <c r="B21" s="5" t="s">
        <v>858</v>
      </c>
      <c r="C21" s="5" t="s">
        <v>243</v>
      </c>
      <c r="D21" s="5">
        <f t="shared" si="0"/>
        <v>31</v>
      </c>
      <c r="E21" s="5">
        <v>25</v>
      </c>
      <c r="F21" s="5">
        <v>6</v>
      </c>
      <c r="G21" s="13">
        <f>SUM(D21:D29)</f>
        <v>285</v>
      </c>
      <c r="H21" s="5" t="s">
        <v>234</v>
      </c>
      <c r="I21" s="5">
        <f t="shared" si="1"/>
        <v>28</v>
      </c>
      <c r="J21" s="5">
        <v>22</v>
      </c>
      <c r="K21" s="5">
        <v>6</v>
      </c>
      <c r="L21" s="13">
        <f>SUM(I21:I29)</f>
        <v>264</v>
      </c>
      <c r="M21" s="5" t="s">
        <v>225</v>
      </c>
      <c r="N21" s="5">
        <f t="shared" si="2"/>
        <v>35</v>
      </c>
      <c r="O21" s="5">
        <v>28</v>
      </c>
      <c r="P21" s="5">
        <v>7</v>
      </c>
      <c r="Q21" s="13">
        <f>SUM(N21:N29)</f>
        <v>318</v>
      </c>
      <c r="R21" s="5" t="s">
        <v>215</v>
      </c>
      <c r="S21" s="5">
        <f t="shared" si="3"/>
        <v>29</v>
      </c>
      <c r="T21" s="5">
        <v>22</v>
      </c>
      <c r="U21" s="5">
        <v>7</v>
      </c>
      <c r="V21" s="13">
        <f>SUM(S21:S30)</f>
        <v>291</v>
      </c>
      <c r="W21" s="13">
        <f>V21+Q21+L21+G21</f>
        <v>1158</v>
      </c>
      <c r="X21" s="20"/>
    </row>
    <row r="22" spans="1:24" ht="15">
      <c r="A22" s="23"/>
      <c r="B22" s="5" t="s">
        <v>858</v>
      </c>
      <c r="C22" s="5" t="s">
        <v>244</v>
      </c>
      <c r="D22" s="5">
        <f t="shared" si="0"/>
        <v>31</v>
      </c>
      <c r="E22" s="5">
        <v>25</v>
      </c>
      <c r="F22" s="5">
        <v>6</v>
      </c>
      <c r="G22" s="15"/>
      <c r="H22" s="5" t="s">
        <v>235</v>
      </c>
      <c r="I22" s="5">
        <f t="shared" si="1"/>
        <v>29</v>
      </c>
      <c r="J22" s="5">
        <v>23</v>
      </c>
      <c r="K22" s="5">
        <v>6</v>
      </c>
      <c r="L22" s="15"/>
      <c r="M22" s="5" t="s">
        <v>226</v>
      </c>
      <c r="N22" s="5">
        <f t="shared" si="2"/>
        <v>35</v>
      </c>
      <c r="O22" s="5">
        <v>29</v>
      </c>
      <c r="P22" s="5">
        <v>6</v>
      </c>
      <c r="Q22" s="15"/>
      <c r="R22" s="5" t="s">
        <v>216</v>
      </c>
      <c r="S22" s="5">
        <f t="shared" si="3"/>
        <v>27</v>
      </c>
      <c r="T22" s="5">
        <v>20</v>
      </c>
      <c r="U22" s="5">
        <v>7</v>
      </c>
      <c r="V22" s="15"/>
      <c r="W22" s="15"/>
      <c r="X22" s="20"/>
    </row>
    <row r="23" spans="1:24" ht="15">
      <c r="A23" s="23"/>
      <c r="B23" s="5" t="s">
        <v>858</v>
      </c>
      <c r="C23" s="5" t="s">
        <v>245</v>
      </c>
      <c r="D23" s="5">
        <f t="shared" si="0"/>
        <v>31</v>
      </c>
      <c r="E23" s="5">
        <v>25</v>
      </c>
      <c r="F23" s="5">
        <v>6</v>
      </c>
      <c r="G23" s="15"/>
      <c r="H23" s="5" t="s">
        <v>236</v>
      </c>
      <c r="I23" s="5">
        <f t="shared" si="1"/>
        <v>30</v>
      </c>
      <c r="J23" s="5">
        <v>23</v>
      </c>
      <c r="K23" s="5">
        <v>7</v>
      </c>
      <c r="L23" s="15"/>
      <c r="M23" s="5" t="s">
        <v>227</v>
      </c>
      <c r="N23" s="5">
        <f t="shared" si="2"/>
        <v>36</v>
      </c>
      <c r="O23" s="5">
        <v>29</v>
      </c>
      <c r="P23" s="5">
        <v>7</v>
      </c>
      <c r="Q23" s="15"/>
      <c r="R23" s="5" t="s">
        <v>217</v>
      </c>
      <c r="S23" s="5">
        <f t="shared" si="3"/>
        <v>30</v>
      </c>
      <c r="T23" s="5">
        <v>23</v>
      </c>
      <c r="U23" s="5">
        <v>7</v>
      </c>
      <c r="V23" s="15"/>
      <c r="W23" s="15"/>
      <c r="X23" s="20"/>
    </row>
    <row r="24" spans="1:24" ht="15">
      <c r="A24" s="23"/>
      <c r="B24" s="5" t="s">
        <v>858</v>
      </c>
      <c r="C24" s="5" t="s">
        <v>246</v>
      </c>
      <c r="D24" s="5">
        <f t="shared" si="0"/>
        <v>33</v>
      </c>
      <c r="E24" s="5">
        <v>26</v>
      </c>
      <c r="F24" s="5">
        <v>7</v>
      </c>
      <c r="G24" s="15"/>
      <c r="H24" s="5" t="s">
        <v>237</v>
      </c>
      <c r="I24" s="5">
        <f t="shared" si="1"/>
        <v>29</v>
      </c>
      <c r="J24" s="5">
        <v>23</v>
      </c>
      <c r="K24" s="5">
        <v>6</v>
      </c>
      <c r="L24" s="15"/>
      <c r="M24" s="5" t="s">
        <v>228</v>
      </c>
      <c r="N24" s="5">
        <f t="shared" si="2"/>
        <v>35</v>
      </c>
      <c r="O24" s="5">
        <v>30</v>
      </c>
      <c r="P24" s="5">
        <v>5</v>
      </c>
      <c r="Q24" s="15"/>
      <c r="R24" s="5" t="s">
        <v>218</v>
      </c>
      <c r="S24" s="5">
        <f t="shared" si="3"/>
        <v>31</v>
      </c>
      <c r="T24" s="5">
        <v>24</v>
      </c>
      <c r="U24" s="5">
        <v>7</v>
      </c>
      <c r="V24" s="15"/>
      <c r="W24" s="15"/>
      <c r="X24" s="20"/>
    </row>
    <row r="25" spans="1:24" ht="15">
      <c r="A25" s="23"/>
      <c r="B25" s="5" t="s">
        <v>858</v>
      </c>
      <c r="C25" s="5" t="s">
        <v>247</v>
      </c>
      <c r="D25" s="5">
        <f t="shared" si="0"/>
        <v>32</v>
      </c>
      <c r="E25" s="5">
        <v>25</v>
      </c>
      <c r="F25" s="5">
        <v>7</v>
      </c>
      <c r="G25" s="15"/>
      <c r="H25" s="5" t="s">
        <v>238</v>
      </c>
      <c r="I25" s="5">
        <f t="shared" si="1"/>
        <v>29</v>
      </c>
      <c r="J25" s="5">
        <v>23</v>
      </c>
      <c r="K25" s="5">
        <v>6</v>
      </c>
      <c r="L25" s="15"/>
      <c r="M25" s="5" t="s">
        <v>229</v>
      </c>
      <c r="N25" s="5">
        <f t="shared" si="2"/>
        <v>35</v>
      </c>
      <c r="O25" s="5">
        <v>29</v>
      </c>
      <c r="P25" s="5">
        <v>6</v>
      </c>
      <c r="Q25" s="15"/>
      <c r="R25" s="5" t="s">
        <v>219</v>
      </c>
      <c r="S25" s="5">
        <f t="shared" si="3"/>
        <v>31</v>
      </c>
      <c r="T25" s="5">
        <v>24</v>
      </c>
      <c r="U25" s="5">
        <v>7</v>
      </c>
      <c r="V25" s="15"/>
      <c r="W25" s="15"/>
      <c r="X25" s="20"/>
    </row>
    <row r="26" spans="1:24" ht="15">
      <c r="A26" s="23"/>
      <c r="B26" s="5" t="s">
        <v>858</v>
      </c>
      <c r="C26" s="5" t="s">
        <v>248</v>
      </c>
      <c r="D26" s="5">
        <f t="shared" si="0"/>
        <v>32</v>
      </c>
      <c r="E26" s="5">
        <v>25</v>
      </c>
      <c r="F26" s="5">
        <v>7</v>
      </c>
      <c r="G26" s="15"/>
      <c r="H26" s="5" t="s">
        <v>239</v>
      </c>
      <c r="I26" s="5">
        <f t="shared" si="1"/>
        <v>30</v>
      </c>
      <c r="J26" s="5">
        <v>24</v>
      </c>
      <c r="K26" s="5">
        <v>6</v>
      </c>
      <c r="L26" s="15"/>
      <c r="M26" s="5" t="s">
        <v>230</v>
      </c>
      <c r="N26" s="5">
        <f t="shared" si="2"/>
        <v>35</v>
      </c>
      <c r="O26" s="5">
        <v>28</v>
      </c>
      <c r="P26" s="5">
        <v>7</v>
      </c>
      <c r="Q26" s="15"/>
      <c r="R26" s="5" t="s">
        <v>220</v>
      </c>
      <c r="S26" s="5">
        <f t="shared" si="3"/>
        <v>31</v>
      </c>
      <c r="T26" s="5">
        <v>25</v>
      </c>
      <c r="U26" s="5">
        <v>6</v>
      </c>
      <c r="V26" s="15"/>
      <c r="W26" s="15"/>
      <c r="X26" s="20"/>
    </row>
    <row r="27" spans="1:24" ht="15">
      <c r="A27" s="23"/>
      <c r="B27" s="5" t="s">
        <v>858</v>
      </c>
      <c r="C27" s="5" t="s">
        <v>249</v>
      </c>
      <c r="D27" s="5">
        <f t="shared" si="0"/>
        <v>32</v>
      </c>
      <c r="E27" s="5">
        <v>25</v>
      </c>
      <c r="F27" s="5">
        <v>7</v>
      </c>
      <c r="G27" s="15"/>
      <c r="H27" s="5" t="s">
        <v>240</v>
      </c>
      <c r="I27" s="5">
        <f t="shared" si="1"/>
        <v>30</v>
      </c>
      <c r="J27" s="5">
        <v>25</v>
      </c>
      <c r="K27" s="5">
        <v>5</v>
      </c>
      <c r="L27" s="15"/>
      <c r="M27" s="5" t="s">
        <v>231</v>
      </c>
      <c r="N27" s="5">
        <f t="shared" si="2"/>
        <v>36</v>
      </c>
      <c r="O27" s="5">
        <v>29</v>
      </c>
      <c r="P27" s="5">
        <v>7</v>
      </c>
      <c r="Q27" s="15"/>
      <c r="R27" s="5" t="s">
        <v>221</v>
      </c>
      <c r="S27" s="5">
        <f t="shared" si="3"/>
        <v>25</v>
      </c>
      <c r="T27" s="5">
        <v>20</v>
      </c>
      <c r="U27" s="5">
        <v>5</v>
      </c>
      <c r="V27" s="15"/>
      <c r="W27" s="15"/>
      <c r="X27" s="20"/>
    </row>
    <row r="28" spans="1:24" ht="15">
      <c r="A28" s="23"/>
      <c r="B28" s="5" t="s">
        <v>858</v>
      </c>
      <c r="C28" s="5" t="s">
        <v>250</v>
      </c>
      <c r="D28" s="5">
        <f t="shared" si="0"/>
        <v>32</v>
      </c>
      <c r="E28" s="5">
        <v>25</v>
      </c>
      <c r="F28" s="5">
        <v>7</v>
      </c>
      <c r="G28" s="15"/>
      <c r="H28" s="5" t="s">
        <v>241</v>
      </c>
      <c r="I28" s="5">
        <f t="shared" si="1"/>
        <v>29</v>
      </c>
      <c r="J28" s="5">
        <v>23</v>
      </c>
      <c r="K28" s="5">
        <v>6</v>
      </c>
      <c r="L28" s="15"/>
      <c r="M28" s="5" t="s">
        <v>232</v>
      </c>
      <c r="N28" s="5">
        <f t="shared" si="2"/>
        <v>37</v>
      </c>
      <c r="O28" s="5">
        <v>28</v>
      </c>
      <c r="P28" s="5">
        <v>9</v>
      </c>
      <c r="Q28" s="15"/>
      <c r="R28" s="5" t="s">
        <v>222</v>
      </c>
      <c r="S28" s="5">
        <f t="shared" si="3"/>
        <v>29</v>
      </c>
      <c r="T28" s="5">
        <v>23</v>
      </c>
      <c r="U28" s="5">
        <v>6</v>
      </c>
      <c r="V28" s="15"/>
      <c r="W28" s="15"/>
      <c r="X28" s="20"/>
    </row>
    <row r="29" spans="1:24" ht="15">
      <c r="A29" s="23"/>
      <c r="B29" s="5" t="s">
        <v>858</v>
      </c>
      <c r="C29" s="5" t="s">
        <v>251</v>
      </c>
      <c r="D29" s="5">
        <f t="shared" si="0"/>
        <v>31</v>
      </c>
      <c r="E29" s="5">
        <v>24</v>
      </c>
      <c r="F29" s="5">
        <v>7</v>
      </c>
      <c r="G29" s="14"/>
      <c r="H29" s="5" t="s">
        <v>242</v>
      </c>
      <c r="I29" s="5">
        <f t="shared" si="1"/>
        <v>30</v>
      </c>
      <c r="J29" s="5">
        <v>24</v>
      </c>
      <c r="K29" s="5">
        <v>6</v>
      </c>
      <c r="L29" s="14"/>
      <c r="M29" s="5" t="s">
        <v>233</v>
      </c>
      <c r="N29" s="5">
        <f t="shared" si="2"/>
        <v>34</v>
      </c>
      <c r="O29" s="5">
        <v>28</v>
      </c>
      <c r="P29" s="5">
        <v>6</v>
      </c>
      <c r="Q29" s="14"/>
      <c r="R29" s="5" t="s">
        <v>223</v>
      </c>
      <c r="S29" s="5">
        <f t="shared" si="3"/>
        <v>30</v>
      </c>
      <c r="T29" s="5">
        <v>24</v>
      </c>
      <c r="U29" s="5">
        <v>6</v>
      </c>
      <c r="V29" s="15"/>
      <c r="W29" s="15"/>
      <c r="X29" s="20"/>
    </row>
    <row r="30" spans="1:24" ht="15">
      <c r="A30" s="23"/>
      <c r="B30" s="5" t="s">
        <v>214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 t="s">
        <v>224</v>
      </c>
      <c r="S30" s="5">
        <f t="shared" si="3"/>
        <v>28</v>
      </c>
      <c r="T30" s="5">
        <v>23</v>
      </c>
      <c r="U30" s="5">
        <v>5</v>
      </c>
      <c r="V30" s="14"/>
      <c r="W30" s="14"/>
      <c r="X30" s="20"/>
    </row>
    <row r="31" spans="1:24" ht="15">
      <c r="A31" s="23"/>
      <c r="B31" s="5" t="s">
        <v>859</v>
      </c>
      <c r="C31" s="5" t="s">
        <v>260</v>
      </c>
      <c r="D31" s="5">
        <f t="shared" si="0"/>
        <v>27</v>
      </c>
      <c r="E31" s="5">
        <v>18</v>
      </c>
      <c r="F31" s="5">
        <v>9</v>
      </c>
      <c r="G31" s="13">
        <f>SUM(D31:D32)</f>
        <v>53</v>
      </c>
      <c r="H31" s="5" t="s">
        <v>258</v>
      </c>
      <c r="I31" s="5">
        <f t="shared" si="1"/>
        <v>30</v>
      </c>
      <c r="J31" s="5">
        <v>18</v>
      </c>
      <c r="K31" s="5">
        <v>12</v>
      </c>
      <c r="L31" s="13">
        <f>SUM(I31:I32)</f>
        <v>57</v>
      </c>
      <c r="M31" s="5" t="s">
        <v>256</v>
      </c>
      <c r="N31" s="5">
        <f t="shared" si="2"/>
        <v>23</v>
      </c>
      <c r="O31" s="5">
        <v>13</v>
      </c>
      <c r="P31" s="5">
        <v>10</v>
      </c>
      <c r="Q31" s="13">
        <f>SUM(N31:N32)</f>
        <v>47</v>
      </c>
      <c r="R31" s="5" t="s">
        <v>253</v>
      </c>
      <c r="S31" s="5">
        <f t="shared" si="3"/>
        <v>24</v>
      </c>
      <c r="T31" s="5">
        <v>12</v>
      </c>
      <c r="U31" s="5">
        <v>12</v>
      </c>
      <c r="V31" s="13">
        <f>SUM(S31:S33)</f>
        <v>72</v>
      </c>
      <c r="W31" s="13">
        <f>V31+Q31+L31+G31</f>
        <v>229</v>
      </c>
      <c r="X31" s="20"/>
    </row>
    <row r="32" spans="1:24" ht="15">
      <c r="A32" s="23"/>
      <c r="B32" s="5" t="s">
        <v>859</v>
      </c>
      <c r="C32" s="5" t="s">
        <v>261</v>
      </c>
      <c r="D32" s="5">
        <f t="shared" si="0"/>
        <v>26</v>
      </c>
      <c r="E32" s="5">
        <v>18</v>
      </c>
      <c r="F32" s="5">
        <v>8</v>
      </c>
      <c r="G32" s="14"/>
      <c r="H32" s="5" t="s">
        <v>259</v>
      </c>
      <c r="I32" s="5">
        <f t="shared" si="1"/>
        <v>27</v>
      </c>
      <c r="J32" s="5">
        <v>14</v>
      </c>
      <c r="K32" s="5">
        <v>13</v>
      </c>
      <c r="L32" s="14"/>
      <c r="M32" s="5" t="s">
        <v>257</v>
      </c>
      <c r="N32" s="5">
        <f t="shared" si="2"/>
        <v>24</v>
      </c>
      <c r="O32" s="5">
        <v>12</v>
      </c>
      <c r="P32" s="5">
        <v>12</v>
      </c>
      <c r="Q32" s="14"/>
      <c r="R32" s="5" t="s">
        <v>254</v>
      </c>
      <c r="S32" s="5">
        <f t="shared" si="3"/>
        <v>25</v>
      </c>
      <c r="T32" s="5">
        <v>12</v>
      </c>
      <c r="U32" s="5">
        <v>13</v>
      </c>
      <c r="V32" s="15"/>
      <c r="W32" s="15"/>
      <c r="X32" s="20"/>
    </row>
    <row r="33" spans="1:24" ht="15">
      <c r="A33" s="23"/>
      <c r="B33" s="5" t="s">
        <v>252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 t="s">
        <v>255</v>
      </c>
      <c r="S33" s="5">
        <f t="shared" si="3"/>
        <v>23</v>
      </c>
      <c r="T33" s="5">
        <v>11</v>
      </c>
      <c r="U33" s="5">
        <v>12</v>
      </c>
      <c r="V33" s="14"/>
      <c r="W33" s="14"/>
      <c r="X33" s="20"/>
    </row>
    <row r="34" spans="1:24" ht="15">
      <c r="A34" s="23"/>
      <c r="B34" s="5" t="s">
        <v>860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 t="s">
        <v>264</v>
      </c>
      <c r="N34" s="5">
        <f t="shared" si="2"/>
        <v>26</v>
      </c>
      <c r="O34" s="5">
        <v>17</v>
      </c>
      <c r="P34" s="5">
        <v>9</v>
      </c>
      <c r="Q34" s="13">
        <f>SUM(N34:N35)</f>
        <v>51</v>
      </c>
      <c r="R34" s="5" t="s">
        <v>263</v>
      </c>
      <c r="S34" s="5">
        <f t="shared" si="3"/>
        <v>42</v>
      </c>
      <c r="T34" s="5">
        <v>31</v>
      </c>
      <c r="U34" s="5">
        <v>11</v>
      </c>
      <c r="V34" s="5">
        <f>SUM(S34)</f>
        <v>42</v>
      </c>
      <c r="W34" s="13">
        <f>V34+Q34</f>
        <v>93</v>
      </c>
      <c r="X34" s="20"/>
    </row>
    <row r="35" spans="1:24" ht="15">
      <c r="A35" s="23"/>
      <c r="B35" s="5" t="s">
        <v>262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 t="s">
        <v>265</v>
      </c>
      <c r="N35" s="5">
        <f t="shared" si="2"/>
        <v>25</v>
      </c>
      <c r="O35" s="5">
        <v>17</v>
      </c>
      <c r="P35" s="5">
        <v>8</v>
      </c>
      <c r="Q35" s="14"/>
      <c r="R35" s="5"/>
      <c r="S35" s="5"/>
      <c r="T35" s="5"/>
      <c r="U35" s="5"/>
      <c r="V35" s="5"/>
      <c r="W35" s="14"/>
      <c r="X35" s="20"/>
    </row>
    <row r="36" spans="1:24" s="6" customFormat="1" ht="15">
      <c r="A36" s="23"/>
      <c r="B36" s="2" t="s">
        <v>40</v>
      </c>
      <c r="C36" s="2"/>
      <c r="D36" s="2">
        <f t="shared" si="0"/>
        <v>864</v>
      </c>
      <c r="E36" s="2">
        <f>SUM(E4:E35)</f>
        <v>686</v>
      </c>
      <c r="F36" s="2">
        <f>SUM(F4:F35)</f>
        <v>178</v>
      </c>
      <c r="G36" s="2">
        <f>SUM(G4:G35)</f>
        <v>864</v>
      </c>
      <c r="H36" s="2"/>
      <c r="I36" s="2">
        <f t="shared" si="1"/>
        <v>847</v>
      </c>
      <c r="J36" s="2">
        <f>SUM(J4:J35)</f>
        <v>666</v>
      </c>
      <c r="K36" s="2">
        <f>SUM(K4:K35)</f>
        <v>181</v>
      </c>
      <c r="L36" s="2">
        <f>SUM(L4:L35)</f>
        <v>847</v>
      </c>
      <c r="M36" s="2"/>
      <c r="N36" s="2">
        <f t="shared" si="2"/>
        <v>956</v>
      </c>
      <c r="O36" s="2">
        <f>SUM(O4:O35)</f>
        <v>755</v>
      </c>
      <c r="P36" s="2">
        <f>SUM(P4:P35)</f>
        <v>201</v>
      </c>
      <c r="Q36" s="2">
        <f>SUM(Q4:Q35)</f>
        <v>956</v>
      </c>
      <c r="R36" s="2"/>
      <c r="S36" s="2">
        <f t="shared" si="3"/>
        <v>958</v>
      </c>
      <c r="T36" s="2">
        <f>SUM(T4:T35)</f>
        <v>739</v>
      </c>
      <c r="U36" s="2">
        <f>SUM(U4:U35)</f>
        <v>219</v>
      </c>
      <c r="V36" s="2">
        <f>SUM(V4:V35)</f>
        <v>958</v>
      </c>
      <c r="W36" s="2">
        <f>S36+N36+I36+D36</f>
        <v>3625</v>
      </c>
      <c r="X36" s="20"/>
    </row>
    <row r="37" spans="1:24" ht="15" customHeight="1">
      <c r="A37" s="23" t="s">
        <v>913</v>
      </c>
      <c r="B37" s="5" t="s">
        <v>856</v>
      </c>
      <c r="C37" s="5" t="s">
        <v>147</v>
      </c>
      <c r="D37" s="5">
        <f>E37+F37</f>
        <v>31</v>
      </c>
      <c r="E37" s="5">
        <v>27</v>
      </c>
      <c r="F37" s="5">
        <v>4</v>
      </c>
      <c r="G37" s="5">
        <f>SUM(D37)</f>
        <v>31</v>
      </c>
      <c r="H37" s="5" t="s">
        <v>146</v>
      </c>
      <c r="I37" s="5">
        <f>J37+K37</f>
        <v>28</v>
      </c>
      <c r="J37" s="5">
        <v>23</v>
      </c>
      <c r="K37" s="5">
        <v>5</v>
      </c>
      <c r="L37" s="5">
        <f>SUM(I37)</f>
        <v>28</v>
      </c>
      <c r="M37" s="5"/>
      <c r="N37" s="5"/>
      <c r="O37" s="5"/>
      <c r="P37" s="5"/>
      <c r="Q37" s="5"/>
      <c r="R37" s="5"/>
      <c r="S37" s="5"/>
      <c r="T37" s="5"/>
      <c r="U37" s="5"/>
      <c r="V37" s="5"/>
      <c r="W37" s="5">
        <f>L37+G37</f>
        <v>59</v>
      </c>
      <c r="X37" s="20">
        <f>SUM(W37:W61)</f>
        <v>2836</v>
      </c>
    </row>
    <row r="38" spans="1:24" ht="15">
      <c r="A38" s="23"/>
      <c r="B38" s="5" t="s">
        <v>852</v>
      </c>
      <c r="C38" s="5" t="s">
        <v>80</v>
      </c>
      <c r="D38" s="5">
        <f t="shared" si="0"/>
        <v>28</v>
      </c>
      <c r="E38" s="5">
        <v>24</v>
      </c>
      <c r="F38" s="5">
        <v>4</v>
      </c>
      <c r="G38" s="13">
        <f>SUM(D38:D45)</f>
        <v>222</v>
      </c>
      <c r="H38" s="5" t="s">
        <v>72</v>
      </c>
      <c r="I38" s="5">
        <f t="shared" si="1"/>
        <v>30</v>
      </c>
      <c r="J38" s="5">
        <v>25</v>
      </c>
      <c r="K38" s="5">
        <v>5</v>
      </c>
      <c r="L38" s="13">
        <f>SUM(I38:I45)</f>
        <v>242</v>
      </c>
      <c r="M38" s="5" t="s">
        <v>64</v>
      </c>
      <c r="N38" s="5">
        <f t="shared" si="2"/>
        <v>35</v>
      </c>
      <c r="O38" s="5">
        <v>30</v>
      </c>
      <c r="P38" s="5">
        <v>5</v>
      </c>
      <c r="Q38" s="13">
        <f>SUM(N38:N45)</f>
        <v>272</v>
      </c>
      <c r="R38" s="5" t="s">
        <v>57</v>
      </c>
      <c r="S38" s="5">
        <f t="shared" si="3"/>
        <v>32</v>
      </c>
      <c r="T38" s="5">
        <v>27</v>
      </c>
      <c r="U38" s="5">
        <v>5</v>
      </c>
      <c r="V38" s="13">
        <f>SUM(S38:S44)</f>
        <v>249</v>
      </c>
      <c r="W38" s="13">
        <f>V38+Q38+L38+G38</f>
        <v>985</v>
      </c>
      <c r="X38" s="20"/>
    </row>
    <row r="39" spans="1:24" ht="15">
      <c r="A39" s="23"/>
      <c r="B39" s="5" t="s">
        <v>852</v>
      </c>
      <c r="C39" s="5" t="s">
        <v>81</v>
      </c>
      <c r="D39" s="5">
        <f t="shared" si="0"/>
        <v>28</v>
      </c>
      <c r="E39" s="5">
        <v>24</v>
      </c>
      <c r="F39" s="5">
        <v>4</v>
      </c>
      <c r="G39" s="15"/>
      <c r="H39" s="5" t="s">
        <v>73</v>
      </c>
      <c r="I39" s="5">
        <f t="shared" si="1"/>
        <v>32</v>
      </c>
      <c r="J39" s="5">
        <v>26</v>
      </c>
      <c r="K39" s="5">
        <v>6</v>
      </c>
      <c r="L39" s="15"/>
      <c r="M39" s="5" t="s">
        <v>65</v>
      </c>
      <c r="N39" s="5">
        <f t="shared" si="2"/>
        <v>34</v>
      </c>
      <c r="O39" s="5">
        <v>28</v>
      </c>
      <c r="P39" s="5">
        <v>6</v>
      </c>
      <c r="Q39" s="15"/>
      <c r="R39" s="5" t="s">
        <v>58</v>
      </c>
      <c r="S39" s="5">
        <f t="shared" si="3"/>
        <v>35</v>
      </c>
      <c r="T39" s="5">
        <v>28</v>
      </c>
      <c r="U39" s="5">
        <v>7</v>
      </c>
      <c r="V39" s="15"/>
      <c r="W39" s="15"/>
      <c r="X39" s="20"/>
    </row>
    <row r="40" spans="1:24" ht="15">
      <c r="A40" s="23"/>
      <c r="B40" s="5" t="s">
        <v>852</v>
      </c>
      <c r="C40" s="5" t="s">
        <v>82</v>
      </c>
      <c r="D40" s="5">
        <f t="shared" si="0"/>
        <v>28</v>
      </c>
      <c r="E40" s="5">
        <v>24</v>
      </c>
      <c r="F40" s="5">
        <v>4</v>
      </c>
      <c r="G40" s="15"/>
      <c r="H40" s="5" t="s">
        <v>74</v>
      </c>
      <c r="I40" s="5">
        <f t="shared" si="1"/>
        <v>30</v>
      </c>
      <c r="J40" s="5">
        <v>25</v>
      </c>
      <c r="K40" s="5">
        <v>5</v>
      </c>
      <c r="L40" s="15"/>
      <c r="M40" s="5" t="s">
        <v>66</v>
      </c>
      <c r="N40" s="5">
        <f t="shared" si="2"/>
        <v>34</v>
      </c>
      <c r="O40" s="5">
        <v>28</v>
      </c>
      <c r="P40" s="5">
        <v>6</v>
      </c>
      <c r="Q40" s="15"/>
      <c r="R40" s="5" t="s">
        <v>59</v>
      </c>
      <c r="S40" s="5">
        <f t="shared" si="3"/>
        <v>36</v>
      </c>
      <c r="T40" s="5">
        <v>31</v>
      </c>
      <c r="U40" s="5">
        <v>5</v>
      </c>
      <c r="V40" s="15"/>
      <c r="W40" s="15"/>
      <c r="X40" s="20"/>
    </row>
    <row r="41" spans="1:24" ht="15">
      <c r="A41" s="23"/>
      <c r="B41" s="5" t="s">
        <v>852</v>
      </c>
      <c r="C41" s="5" t="s">
        <v>83</v>
      </c>
      <c r="D41" s="5">
        <f t="shared" si="0"/>
        <v>28</v>
      </c>
      <c r="E41" s="5">
        <v>24</v>
      </c>
      <c r="F41" s="5">
        <v>4</v>
      </c>
      <c r="G41" s="15"/>
      <c r="H41" s="5" t="s">
        <v>75</v>
      </c>
      <c r="I41" s="5">
        <f t="shared" si="1"/>
        <v>30</v>
      </c>
      <c r="J41" s="5">
        <v>25</v>
      </c>
      <c r="K41" s="5">
        <v>5</v>
      </c>
      <c r="L41" s="15"/>
      <c r="M41" s="5" t="s">
        <v>67</v>
      </c>
      <c r="N41" s="5">
        <f t="shared" si="2"/>
        <v>34</v>
      </c>
      <c r="O41" s="5">
        <v>27</v>
      </c>
      <c r="P41" s="5">
        <v>7</v>
      </c>
      <c r="Q41" s="15"/>
      <c r="R41" s="5" t="s">
        <v>60</v>
      </c>
      <c r="S41" s="5">
        <f t="shared" si="3"/>
        <v>36</v>
      </c>
      <c r="T41" s="5">
        <v>31</v>
      </c>
      <c r="U41" s="5">
        <v>5</v>
      </c>
      <c r="V41" s="15"/>
      <c r="W41" s="15"/>
      <c r="X41" s="20"/>
    </row>
    <row r="42" spans="1:24" ht="15">
      <c r="A42" s="23"/>
      <c r="B42" s="5" t="s">
        <v>852</v>
      </c>
      <c r="C42" s="5" t="s">
        <v>84</v>
      </c>
      <c r="D42" s="5">
        <f t="shared" si="0"/>
        <v>28</v>
      </c>
      <c r="E42" s="5">
        <v>24</v>
      </c>
      <c r="F42" s="5">
        <v>4</v>
      </c>
      <c r="G42" s="15"/>
      <c r="H42" s="5" t="s">
        <v>76</v>
      </c>
      <c r="I42" s="5">
        <f t="shared" si="1"/>
        <v>30</v>
      </c>
      <c r="J42" s="5">
        <v>25</v>
      </c>
      <c r="K42" s="5">
        <v>5</v>
      </c>
      <c r="L42" s="15"/>
      <c r="M42" s="5" t="s">
        <v>68</v>
      </c>
      <c r="N42" s="5">
        <f t="shared" si="2"/>
        <v>33</v>
      </c>
      <c r="O42" s="5">
        <v>28</v>
      </c>
      <c r="P42" s="5">
        <v>5</v>
      </c>
      <c r="Q42" s="15"/>
      <c r="R42" s="5" t="s">
        <v>61</v>
      </c>
      <c r="S42" s="5">
        <f t="shared" si="3"/>
        <v>37</v>
      </c>
      <c r="T42" s="5">
        <v>30</v>
      </c>
      <c r="U42" s="5">
        <v>7</v>
      </c>
      <c r="V42" s="15"/>
      <c r="W42" s="15"/>
      <c r="X42" s="20"/>
    </row>
    <row r="43" spans="1:24" ht="15">
      <c r="A43" s="23"/>
      <c r="B43" s="5" t="s">
        <v>852</v>
      </c>
      <c r="C43" s="5" t="s">
        <v>85</v>
      </c>
      <c r="D43" s="5">
        <f t="shared" si="0"/>
        <v>28</v>
      </c>
      <c r="E43" s="5">
        <v>24</v>
      </c>
      <c r="F43" s="5">
        <v>4</v>
      </c>
      <c r="G43" s="15"/>
      <c r="H43" s="5" t="s">
        <v>77</v>
      </c>
      <c r="I43" s="5">
        <f t="shared" si="1"/>
        <v>30</v>
      </c>
      <c r="J43" s="5">
        <v>24</v>
      </c>
      <c r="K43" s="5">
        <v>6</v>
      </c>
      <c r="L43" s="15"/>
      <c r="M43" s="5" t="s">
        <v>69</v>
      </c>
      <c r="N43" s="5">
        <f t="shared" si="2"/>
        <v>34</v>
      </c>
      <c r="O43" s="5">
        <v>27</v>
      </c>
      <c r="P43" s="5">
        <v>7</v>
      </c>
      <c r="Q43" s="15"/>
      <c r="R43" s="5" t="s">
        <v>62</v>
      </c>
      <c r="S43" s="5">
        <f t="shared" si="3"/>
        <v>37</v>
      </c>
      <c r="T43" s="5">
        <v>32</v>
      </c>
      <c r="U43" s="5">
        <v>5</v>
      </c>
      <c r="V43" s="15"/>
      <c r="W43" s="15"/>
      <c r="X43" s="20"/>
    </row>
    <row r="44" spans="1:24" ht="15">
      <c r="A44" s="23"/>
      <c r="B44" s="5" t="s">
        <v>852</v>
      </c>
      <c r="C44" s="5" t="s">
        <v>86</v>
      </c>
      <c r="D44" s="5">
        <f t="shared" si="0"/>
        <v>27</v>
      </c>
      <c r="E44" s="5">
        <v>23</v>
      </c>
      <c r="F44" s="5">
        <v>4</v>
      </c>
      <c r="G44" s="15"/>
      <c r="H44" s="5" t="s">
        <v>78</v>
      </c>
      <c r="I44" s="5">
        <f t="shared" si="1"/>
        <v>30</v>
      </c>
      <c r="J44" s="5">
        <v>26</v>
      </c>
      <c r="K44" s="5">
        <v>4</v>
      </c>
      <c r="L44" s="15"/>
      <c r="M44" s="5" t="s">
        <v>70</v>
      </c>
      <c r="N44" s="5">
        <f t="shared" si="2"/>
        <v>35</v>
      </c>
      <c r="O44" s="5">
        <v>27</v>
      </c>
      <c r="P44" s="5">
        <v>8</v>
      </c>
      <c r="Q44" s="15"/>
      <c r="R44" s="5" t="s">
        <v>63</v>
      </c>
      <c r="S44" s="5">
        <f t="shared" si="3"/>
        <v>36</v>
      </c>
      <c r="T44" s="5">
        <v>30</v>
      </c>
      <c r="U44" s="5">
        <v>6</v>
      </c>
      <c r="V44" s="14"/>
      <c r="W44" s="15"/>
      <c r="X44" s="20"/>
    </row>
    <row r="45" spans="1:24" ht="15">
      <c r="A45" s="23"/>
      <c r="B45" s="5" t="s">
        <v>852</v>
      </c>
      <c r="C45" s="5" t="s">
        <v>87</v>
      </c>
      <c r="D45" s="5">
        <f t="shared" si="0"/>
        <v>27</v>
      </c>
      <c r="E45" s="5">
        <v>23</v>
      </c>
      <c r="F45" s="5">
        <v>4</v>
      </c>
      <c r="G45" s="14"/>
      <c r="H45" s="5" t="s">
        <v>79</v>
      </c>
      <c r="I45" s="5">
        <f t="shared" si="1"/>
        <v>30</v>
      </c>
      <c r="J45" s="5">
        <v>24</v>
      </c>
      <c r="K45" s="5">
        <v>6</v>
      </c>
      <c r="L45" s="14"/>
      <c r="M45" s="5" t="s">
        <v>71</v>
      </c>
      <c r="N45" s="5">
        <f t="shared" si="2"/>
        <v>33</v>
      </c>
      <c r="O45" s="5">
        <v>27</v>
      </c>
      <c r="P45" s="5">
        <v>6</v>
      </c>
      <c r="Q45" s="14"/>
      <c r="R45" s="5"/>
      <c r="S45" s="5"/>
      <c r="T45" s="5"/>
      <c r="U45" s="5"/>
      <c r="V45" s="5"/>
      <c r="W45" s="14"/>
      <c r="X45" s="20"/>
    </row>
    <row r="46" spans="1:24" ht="15">
      <c r="A46" s="23"/>
      <c r="B46" s="5" t="s">
        <v>853</v>
      </c>
      <c r="C46" s="5" t="s">
        <v>100</v>
      </c>
      <c r="D46" s="5">
        <f t="shared" si="0"/>
        <v>30</v>
      </c>
      <c r="E46" s="5">
        <v>25</v>
      </c>
      <c r="F46" s="5">
        <v>5</v>
      </c>
      <c r="G46" s="13">
        <f>SUM(D46:D49)</f>
        <v>121</v>
      </c>
      <c r="H46" s="5" t="s">
        <v>96</v>
      </c>
      <c r="I46" s="5">
        <f t="shared" si="1"/>
        <v>30</v>
      </c>
      <c r="J46" s="5">
        <v>25</v>
      </c>
      <c r="K46" s="5">
        <v>5</v>
      </c>
      <c r="L46" s="13">
        <f>SUM(I46:I49)</f>
        <v>116</v>
      </c>
      <c r="M46" s="5" t="s">
        <v>92</v>
      </c>
      <c r="N46" s="5">
        <f t="shared" si="2"/>
        <v>30</v>
      </c>
      <c r="O46" s="5">
        <v>27</v>
      </c>
      <c r="P46" s="5">
        <v>3</v>
      </c>
      <c r="Q46" s="13">
        <f>SUM(N46:N49)</f>
        <v>117</v>
      </c>
      <c r="R46" s="5" t="s">
        <v>88</v>
      </c>
      <c r="S46" s="5">
        <f t="shared" si="3"/>
        <v>32</v>
      </c>
      <c r="T46" s="5">
        <v>26</v>
      </c>
      <c r="U46" s="5">
        <v>6</v>
      </c>
      <c r="V46" s="13">
        <f>SUM(S46:S49)</f>
        <v>131</v>
      </c>
      <c r="W46" s="13">
        <f>V46+Q46+L46+G46</f>
        <v>485</v>
      </c>
      <c r="X46" s="20"/>
    </row>
    <row r="47" spans="1:24" ht="15">
      <c r="A47" s="23"/>
      <c r="B47" s="5" t="s">
        <v>853</v>
      </c>
      <c r="C47" s="5" t="s">
        <v>101</v>
      </c>
      <c r="D47" s="5">
        <f t="shared" si="0"/>
        <v>30</v>
      </c>
      <c r="E47" s="5">
        <v>24</v>
      </c>
      <c r="F47" s="5">
        <v>6</v>
      </c>
      <c r="G47" s="15"/>
      <c r="H47" s="5" t="s">
        <v>97</v>
      </c>
      <c r="I47" s="5">
        <f t="shared" si="1"/>
        <v>29</v>
      </c>
      <c r="J47" s="5">
        <v>24</v>
      </c>
      <c r="K47" s="5">
        <v>5</v>
      </c>
      <c r="L47" s="15"/>
      <c r="M47" s="5" t="s">
        <v>93</v>
      </c>
      <c r="N47" s="5">
        <f t="shared" si="2"/>
        <v>29</v>
      </c>
      <c r="O47" s="5">
        <v>26</v>
      </c>
      <c r="P47" s="5">
        <v>3</v>
      </c>
      <c r="Q47" s="15"/>
      <c r="R47" s="5" t="s">
        <v>89</v>
      </c>
      <c r="S47" s="5">
        <f t="shared" si="3"/>
        <v>33</v>
      </c>
      <c r="T47" s="5">
        <v>27</v>
      </c>
      <c r="U47" s="5">
        <v>6</v>
      </c>
      <c r="V47" s="15"/>
      <c r="W47" s="15"/>
      <c r="X47" s="20"/>
    </row>
    <row r="48" spans="1:24" ht="15">
      <c r="A48" s="23"/>
      <c r="B48" s="5" t="s">
        <v>853</v>
      </c>
      <c r="C48" s="5" t="s">
        <v>102</v>
      </c>
      <c r="D48" s="5">
        <f t="shared" si="0"/>
        <v>30</v>
      </c>
      <c r="E48" s="5">
        <v>24</v>
      </c>
      <c r="F48" s="5">
        <v>6</v>
      </c>
      <c r="G48" s="15"/>
      <c r="H48" s="5" t="s">
        <v>98</v>
      </c>
      <c r="I48" s="5">
        <f t="shared" si="1"/>
        <v>28</v>
      </c>
      <c r="J48" s="5">
        <v>23</v>
      </c>
      <c r="K48" s="5">
        <v>5</v>
      </c>
      <c r="L48" s="15"/>
      <c r="M48" s="5" t="s">
        <v>94</v>
      </c>
      <c r="N48" s="5">
        <f t="shared" si="2"/>
        <v>29</v>
      </c>
      <c r="O48" s="5">
        <v>25</v>
      </c>
      <c r="P48" s="5">
        <v>4</v>
      </c>
      <c r="Q48" s="15"/>
      <c r="R48" s="5" t="s">
        <v>90</v>
      </c>
      <c r="S48" s="5">
        <f t="shared" si="3"/>
        <v>33</v>
      </c>
      <c r="T48" s="5">
        <v>27</v>
      </c>
      <c r="U48" s="5">
        <v>6</v>
      </c>
      <c r="V48" s="15"/>
      <c r="W48" s="15"/>
      <c r="X48" s="20"/>
    </row>
    <row r="49" spans="1:24" ht="15">
      <c r="A49" s="23"/>
      <c r="B49" s="5" t="s">
        <v>853</v>
      </c>
      <c r="C49" s="5" t="s">
        <v>103</v>
      </c>
      <c r="D49" s="5">
        <f t="shared" si="0"/>
        <v>31</v>
      </c>
      <c r="E49" s="5">
        <v>25</v>
      </c>
      <c r="F49" s="5">
        <v>6</v>
      </c>
      <c r="G49" s="14"/>
      <c r="H49" s="5" t="s">
        <v>99</v>
      </c>
      <c r="I49" s="5">
        <f t="shared" si="1"/>
        <v>29</v>
      </c>
      <c r="J49" s="5">
        <v>24</v>
      </c>
      <c r="K49" s="5">
        <v>5</v>
      </c>
      <c r="L49" s="14"/>
      <c r="M49" s="5" t="s">
        <v>95</v>
      </c>
      <c r="N49" s="5">
        <f t="shared" si="2"/>
        <v>29</v>
      </c>
      <c r="O49" s="5">
        <v>25</v>
      </c>
      <c r="P49" s="5">
        <v>4</v>
      </c>
      <c r="Q49" s="14"/>
      <c r="R49" s="5" t="s">
        <v>91</v>
      </c>
      <c r="S49" s="5">
        <f t="shared" si="3"/>
        <v>33</v>
      </c>
      <c r="T49" s="5">
        <v>27</v>
      </c>
      <c r="U49" s="5">
        <v>6</v>
      </c>
      <c r="V49" s="14"/>
      <c r="W49" s="14"/>
      <c r="X49" s="20"/>
    </row>
    <row r="50" spans="1:24" ht="15">
      <c r="A50" s="23"/>
      <c r="B50" s="5" t="s">
        <v>854</v>
      </c>
      <c r="C50" s="5" t="s">
        <v>131</v>
      </c>
      <c r="D50" s="5">
        <f t="shared" si="0"/>
        <v>33</v>
      </c>
      <c r="E50" s="5">
        <v>27</v>
      </c>
      <c r="F50" s="5">
        <v>6</v>
      </c>
      <c r="G50" s="13">
        <f>SUM(D50:D58)</f>
        <v>296</v>
      </c>
      <c r="H50" s="5" t="s">
        <v>122</v>
      </c>
      <c r="I50" s="5">
        <f t="shared" si="1"/>
        <v>33</v>
      </c>
      <c r="J50" s="5">
        <v>24</v>
      </c>
      <c r="K50" s="5">
        <v>9</v>
      </c>
      <c r="L50" s="13">
        <f>SUM(I50:I58)</f>
        <v>293</v>
      </c>
      <c r="M50" s="5" t="s">
        <v>113</v>
      </c>
      <c r="N50" s="5">
        <f t="shared" si="2"/>
        <v>36</v>
      </c>
      <c r="O50" s="5">
        <v>29</v>
      </c>
      <c r="P50" s="5">
        <v>7</v>
      </c>
      <c r="Q50" s="13">
        <f>SUM(N50:N58)</f>
        <v>292</v>
      </c>
      <c r="R50" s="5" t="s">
        <v>104</v>
      </c>
      <c r="S50" s="5">
        <f t="shared" si="3"/>
        <v>32</v>
      </c>
      <c r="T50" s="5">
        <v>24</v>
      </c>
      <c r="U50" s="5">
        <v>8</v>
      </c>
      <c r="V50" s="13">
        <f>SUM(S50:S58)</f>
        <v>291</v>
      </c>
      <c r="W50" s="13">
        <f>V50+Q50+L50+G50</f>
        <v>1172</v>
      </c>
      <c r="X50" s="20"/>
    </row>
    <row r="51" spans="1:24" ht="15">
      <c r="A51" s="23"/>
      <c r="B51" s="5" t="s">
        <v>854</v>
      </c>
      <c r="C51" s="5" t="s">
        <v>132</v>
      </c>
      <c r="D51" s="5">
        <f t="shared" si="0"/>
        <v>32</v>
      </c>
      <c r="E51" s="5">
        <v>25</v>
      </c>
      <c r="F51" s="5">
        <v>7</v>
      </c>
      <c r="G51" s="15"/>
      <c r="H51" s="5" t="s">
        <v>123</v>
      </c>
      <c r="I51" s="5">
        <f t="shared" si="1"/>
        <v>30</v>
      </c>
      <c r="J51" s="5">
        <v>23</v>
      </c>
      <c r="K51" s="5">
        <v>7</v>
      </c>
      <c r="L51" s="15"/>
      <c r="M51" s="5" t="s">
        <v>114</v>
      </c>
      <c r="N51" s="5">
        <f t="shared" si="2"/>
        <v>35</v>
      </c>
      <c r="O51" s="5">
        <v>28</v>
      </c>
      <c r="P51" s="5">
        <v>7</v>
      </c>
      <c r="Q51" s="15"/>
      <c r="R51" s="5" t="s">
        <v>105</v>
      </c>
      <c r="S51" s="5">
        <f t="shared" si="3"/>
        <v>30</v>
      </c>
      <c r="T51" s="5">
        <v>24</v>
      </c>
      <c r="U51" s="5">
        <v>6</v>
      </c>
      <c r="V51" s="15"/>
      <c r="W51" s="15"/>
      <c r="X51" s="20"/>
    </row>
    <row r="52" spans="1:24" ht="15">
      <c r="A52" s="23"/>
      <c r="B52" s="5" t="s">
        <v>854</v>
      </c>
      <c r="C52" s="5" t="s">
        <v>133</v>
      </c>
      <c r="D52" s="5">
        <f t="shared" si="0"/>
        <v>33</v>
      </c>
      <c r="E52" s="5">
        <v>27</v>
      </c>
      <c r="F52" s="5">
        <v>6</v>
      </c>
      <c r="G52" s="15"/>
      <c r="H52" s="5" t="s">
        <v>124</v>
      </c>
      <c r="I52" s="5">
        <f t="shared" si="1"/>
        <v>33</v>
      </c>
      <c r="J52" s="5">
        <v>27</v>
      </c>
      <c r="K52" s="5">
        <v>6</v>
      </c>
      <c r="L52" s="15"/>
      <c r="M52" s="5" t="s">
        <v>115</v>
      </c>
      <c r="N52" s="5">
        <f t="shared" si="2"/>
        <v>36</v>
      </c>
      <c r="O52" s="5">
        <v>29</v>
      </c>
      <c r="P52" s="5">
        <v>7</v>
      </c>
      <c r="Q52" s="15"/>
      <c r="R52" s="5" t="s">
        <v>106</v>
      </c>
      <c r="S52" s="5">
        <f t="shared" si="3"/>
        <v>32</v>
      </c>
      <c r="T52" s="5">
        <v>26</v>
      </c>
      <c r="U52" s="5">
        <v>6</v>
      </c>
      <c r="V52" s="15"/>
      <c r="W52" s="15"/>
      <c r="X52" s="20"/>
    </row>
    <row r="53" spans="1:24" ht="15">
      <c r="A53" s="23"/>
      <c r="B53" s="5" t="s">
        <v>854</v>
      </c>
      <c r="C53" s="5" t="s">
        <v>134</v>
      </c>
      <c r="D53" s="5">
        <f t="shared" si="0"/>
        <v>33</v>
      </c>
      <c r="E53" s="5">
        <v>26</v>
      </c>
      <c r="F53" s="5">
        <v>7</v>
      </c>
      <c r="G53" s="15"/>
      <c r="H53" s="5" t="s">
        <v>125</v>
      </c>
      <c r="I53" s="5">
        <f t="shared" si="1"/>
        <v>34</v>
      </c>
      <c r="J53" s="5">
        <v>26</v>
      </c>
      <c r="K53" s="5">
        <v>8</v>
      </c>
      <c r="L53" s="15"/>
      <c r="M53" s="5" t="s">
        <v>116</v>
      </c>
      <c r="N53" s="5">
        <f t="shared" si="2"/>
        <v>34</v>
      </c>
      <c r="O53" s="5">
        <v>28</v>
      </c>
      <c r="P53" s="5">
        <v>6</v>
      </c>
      <c r="Q53" s="15"/>
      <c r="R53" s="5" t="s">
        <v>107</v>
      </c>
      <c r="S53" s="5">
        <f t="shared" si="3"/>
        <v>32</v>
      </c>
      <c r="T53" s="5">
        <v>25</v>
      </c>
      <c r="U53" s="5">
        <v>7</v>
      </c>
      <c r="V53" s="15"/>
      <c r="W53" s="15"/>
      <c r="X53" s="20"/>
    </row>
    <row r="54" spans="1:24" ht="15">
      <c r="A54" s="23"/>
      <c r="B54" s="5" t="s">
        <v>854</v>
      </c>
      <c r="C54" s="5" t="s">
        <v>135</v>
      </c>
      <c r="D54" s="5">
        <f t="shared" si="0"/>
        <v>33</v>
      </c>
      <c r="E54" s="5">
        <v>26</v>
      </c>
      <c r="F54" s="5">
        <v>7</v>
      </c>
      <c r="G54" s="15"/>
      <c r="H54" s="5" t="s">
        <v>126</v>
      </c>
      <c r="I54" s="5">
        <f t="shared" si="1"/>
        <v>32</v>
      </c>
      <c r="J54" s="5">
        <v>25</v>
      </c>
      <c r="K54" s="5">
        <v>7</v>
      </c>
      <c r="L54" s="15"/>
      <c r="M54" s="5" t="s">
        <v>117</v>
      </c>
      <c r="N54" s="5">
        <f t="shared" si="2"/>
        <v>33</v>
      </c>
      <c r="O54" s="5">
        <v>27</v>
      </c>
      <c r="P54" s="5">
        <v>6</v>
      </c>
      <c r="Q54" s="15"/>
      <c r="R54" s="5" t="s">
        <v>108</v>
      </c>
      <c r="S54" s="5">
        <f t="shared" si="3"/>
        <v>35</v>
      </c>
      <c r="T54" s="5">
        <v>28</v>
      </c>
      <c r="U54" s="5">
        <v>7</v>
      </c>
      <c r="V54" s="15"/>
      <c r="W54" s="15"/>
      <c r="X54" s="20"/>
    </row>
    <row r="55" spans="1:24" ht="15">
      <c r="A55" s="23"/>
      <c r="B55" s="5" t="s">
        <v>854</v>
      </c>
      <c r="C55" s="5" t="s">
        <v>136</v>
      </c>
      <c r="D55" s="5">
        <f t="shared" si="0"/>
        <v>33</v>
      </c>
      <c r="E55" s="5">
        <v>26</v>
      </c>
      <c r="F55" s="5">
        <v>7</v>
      </c>
      <c r="G55" s="15"/>
      <c r="H55" s="5" t="s">
        <v>127</v>
      </c>
      <c r="I55" s="5">
        <f t="shared" si="1"/>
        <v>33</v>
      </c>
      <c r="J55" s="5">
        <v>26</v>
      </c>
      <c r="K55" s="5">
        <v>7</v>
      </c>
      <c r="L55" s="15"/>
      <c r="M55" s="5" t="s">
        <v>118</v>
      </c>
      <c r="N55" s="5">
        <f t="shared" si="2"/>
        <v>30</v>
      </c>
      <c r="O55" s="5">
        <v>26</v>
      </c>
      <c r="P55" s="5">
        <v>4</v>
      </c>
      <c r="Q55" s="15"/>
      <c r="R55" s="5" t="s">
        <v>109</v>
      </c>
      <c r="S55" s="5">
        <f t="shared" si="3"/>
        <v>35</v>
      </c>
      <c r="T55" s="5">
        <v>28</v>
      </c>
      <c r="U55" s="5">
        <v>7</v>
      </c>
      <c r="V55" s="15"/>
      <c r="W55" s="15"/>
      <c r="X55" s="20"/>
    </row>
    <row r="56" spans="1:24" ht="15">
      <c r="A56" s="23"/>
      <c r="B56" s="5" t="s">
        <v>854</v>
      </c>
      <c r="C56" s="5" t="s">
        <v>137</v>
      </c>
      <c r="D56" s="5">
        <f t="shared" si="0"/>
        <v>33</v>
      </c>
      <c r="E56" s="5">
        <v>26</v>
      </c>
      <c r="F56" s="5">
        <v>7</v>
      </c>
      <c r="G56" s="15"/>
      <c r="H56" s="5" t="s">
        <v>128</v>
      </c>
      <c r="I56" s="5">
        <f t="shared" si="1"/>
        <v>31</v>
      </c>
      <c r="J56" s="5">
        <v>25</v>
      </c>
      <c r="K56" s="5">
        <v>6</v>
      </c>
      <c r="L56" s="15"/>
      <c r="M56" s="5" t="s">
        <v>119</v>
      </c>
      <c r="N56" s="5">
        <f t="shared" si="2"/>
        <v>32</v>
      </c>
      <c r="O56" s="5">
        <v>26</v>
      </c>
      <c r="P56" s="5">
        <v>6</v>
      </c>
      <c r="Q56" s="15"/>
      <c r="R56" s="5" t="s">
        <v>110</v>
      </c>
      <c r="S56" s="5">
        <f t="shared" si="3"/>
        <v>32</v>
      </c>
      <c r="T56" s="5">
        <v>26</v>
      </c>
      <c r="U56" s="5">
        <v>6</v>
      </c>
      <c r="V56" s="15"/>
      <c r="W56" s="15"/>
      <c r="X56" s="20"/>
    </row>
    <row r="57" spans="1:24" ht="15">
      <c r="A57" s="23"/>
      <c r="B57" s="5" t="s">
        <v>854</v>
      </c>
      <c r="C57" s="5" t="s">
        <v>138</v>
      </c>
      <c r="D57" s="5">
        <f t="shared" si="0"/>
        <v>33</v>
      </c>
      <c r="E57" s="5">
        <v>26</v>
      </c>
      <c r="F57" s="5">
        <v>7</v>
      </c>
      <c r="G57" s="15"/>
      <c r="H57" s="5" t="s">
        <v>129</v>
      </c>
      <c r="I57" s="5">
        <f t="shared" si="1"/>
        <v>34</v>
      </c>
      <c r="J57" s="5">
        <v>27</v>
      </c>
      <c r="K57" s="5">
        <v>7</v>
      </c>
      <c r="L57" s="15"/>
      <c r="M57" s="5" t="s">
        <v>120</v>
      </c>
      <c r="N57" s="5">
        <f t="shared" si="2"/>
        <v>28</v>
      </c>
      <c r="O57" s="5">
        <v>25</v>
      </c>
      <c r="P57" s="5">
        <v>3</v>
      </c>
      <c r="Q57" s="15"/>
      <c r="R57" s="5" t="s">
        <v>111</v>
      </c>
      <c r="S57" s="5">
        <f t="shared" si="3"/>
        <v>31</v>
      </c>
      <c r="T57" s="5">
        <v>25</v>
      </c>
      <c r="U57" s="5">
        <v>6</v>
      </c>
      <c r="V57" s="15"/>
      <c r="W57" s="15"/>
      <c r="X57" s="20"/>
    </row>
    <row r="58" spans="1:24" ht="15">
      <c r="A58" s="23"/>
      <c r="B58" s="5" t="s">
        <v>854</v>
      </c>
      <c r="C58" s="5" t="s">
        <v>139</v>
      </c>
      <c r="D58" s="5">
        <f t="shared" si="0"/>
        <v>33</v>
      </c>
      <c r="E58" s="5">
        <v>26</v>
      </c>
      <c r="F58" s="5">
        <v>7</v>
      </c>
      <c r="G58" s="14"/>
      <c r="H58" s="5" t="s">
        <v>130</v>
      </c>
      <c r="I58" s="5">
        <f t="shared" si="1"/>
        <v>33</v>
      </c>
      <c r="J58" s="5">
        <v>25</v>
      </c>
      <c r="K58" s="5">
        <v>8</v>
      </c>
      <c r="L58" s="14"/>
      <c r="M58" s="5" t="s">
        <v>121</v>
      </c>
      <c r="N58" s="5">
        <f t="shared" si="2"/>
        <v>28</v>
      </c>
      <c r="O58" s="5">
        <v>23</v>
      </c>
      <c r="P58" s="5">
        <v>5</v>
      </c>
      <c r="Q58" s="14"/>
      <c r="R58" s="5" t="s">
        <v>112</v>
      </c>
      <c r="S58" s="5">
        <f t="shared" si="3"/>
        <v>32</v>
      </c>
      <c r="T58" s="5">
        <v>27</v>
      </c>
      <c r="U58" s="5">
        <v>5</v>
      </c>
      <c r="V58" s="14"/>
      <c r="W58" s="14"/>
      <c r="X58" s="20"/>
    </row>
    <row r="59" spans="1:24" ht="15">
      <c r="A59" s="23"/>
      <c r="B59" s="5" t="s">
        <v>855</v>
      </c>
      <c r="C59" s="5" t="s">
        <v>143</v>
      </c>
      <c r="D59" s="5">
        <f t="shared" si="0"/>
        <v>26</v>
      </c>
      <c r="E59" s="5">
        <v>21</v>
      </c>
      <c r="F59" s="5">
        <v>5</v>
      </c>
      <c r="G59" s="13">
        <f>SUM(D59:D61)</f>
        <v>77</v>
      </c>
      <c r="H59" s="5" t="s">
        <v>141</v>
      </c>
      <c r="I59" s="5">
        <f t="shared" si="1"/>
        <v>29</v>
      </c>
      <c r="J59" s="5">
        <v>23</v>
      </c>
      <c r="K59" s="5">
        <v>6</v>
      </c>
      <c r="L59" s="13">
        <f>SUM(I59:I60)</f>
        <v>58</v>
      </c>
      <c r="M59" s="5"/>
      <c r="N59" s="5"/>
      <c r="O59" s="5"/>
      <c r="P59" s="5"/>
      <c r="Q59" s="5"/>
      <c r="R59" s="5"/>
      <c r="S59" s="5"/>
      <c r="T59" s="5"/>
      <c r="U59" s="5"/>
      <c r="V59" s="5"/>
      <c r="W59" s="13">
        <f>L59+G59</f>
        <v>135</v>
      </c>
      <c r="X59" s="20"/>
    </row>
    <row r="60" spans="1:24" ht="15">
      <c r="A60" s="23"/>
      <c r="B60" s="5" t="s">
        <v>855</v>
      </c>
      <c r="C60" s="5" t="s">
        <v>144</v>
      </c>
      <c r="D60" s="5">
        <f t="shared" si="0"/>
        <v>26</v>
      </c>
      <c r="E60" s="5">
        <v>22</v>
      </c>
      <c r="F60" s="5">
        <v>4</v>
      </c>
      <c r="G60" s="15"/>
      <c r="H60" s="5" t="s">
        <v>142</v>
      </c>
      <c r="I60" s="5">
        <f t="shared" si="1"/>
        <v>29</v>
      </c>
      <c r="J60" s="5">
        <v>23</v>
      </c>
      <c r="K60" s="5">
        <v>6</v>
      </c>
      <c r="L60" s="14"/>
      <c r="M60" s="5"/>
      <c r="N60" s="5"/>
      <c r="O60" s="5"/>
      <c r="P60" s="5"/>
      <c r="Q60" s="5"/>
      <c r="R60" s="5"/>
      <c r="S60" s="5"/>
      <c r="T60" s="5"/>
      <c r="U60" s="5"/>
      <c r="V60" s="5"/>
      <c r="W60" s="15"/>
      <c r="X60" s="20"/>
    </row>
    <row r="61" spans="1:24" ht="15">
      <c r="A61" s="23"/>
      <c r="B61" s="5" t="s">
        <v>140</v>
      </c>
      <c r="C61" s="5" t="s">
        <v>145</v>
      </c>
      <c r="D61" s="5">
        <f t="shared" si="0"/>
        <v>25</v>
      </c>
      <c r="E61" s="5">
        <v>21</v>
      </c>
      <c r="F61" s="5">
        <v>4</v>
      </c>
      <c r="G61" s="14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14"/>
      <c r="X61" s="20"/>
    </row>
    <row r="62" spans="1:24" s="6" customFormat="1" ht="15">
      <c r="A62" s="23"/>
      <c r="B62" s="2" t="s">
        <v>40</v>
      </c>
      <c r="C62" s="2"/>
      <c r="D62" s="2">
        <f t="shared" si="0"/>
        <v>747</v>
      </c>
      <c r="E62" s="2">
        <f>SUM(E37:E61)</f>
        <v>614</v>
      </c>
      <c r="F62" s="2">
        <f>SUM(F37:F61)</f>
        <v>133</v>
      </c>
      <c r="G62" s="2">
        <f>SUM(G37:G61)</f>
        <v>747</v>
      </c>
      <c r="H62" s="2"/>
      <c r="I62" s="2">
        <f t="shared" si="1"/>
        <v>737</v>
      </c>
      <c r="J62" s="2">
        <f>SUM(J37:J61)</f>
        <v>593</v>
      </c>
      <c r="K62" s="2">
        <f>SUM(K37:K61)</f>
        <v>144</v>
      </c>
      <c r="L62" s="2">
        <f>SUM(L37:L61)</f>
        <v>737</v>
      </c>
      <c r="M62" s="2"/>
      <c r="N62" s="2">
        <f t="shared" si="2"/>
        <v>681</v>
      </c>
      <c r="O62" s="2">
        <f>SUM(O37:O61)</f>
        <v>566</v>
      </c>
      <c r="P62" s="2">
        <f>SUM(P37:P61)</f>
        <v>115</v>
      </c>
      <c r="Q62" s="2">
        <f>SUM(Q37:Q61)</f>
        <v>681</v>
      </c>
      <c r="R62" s="2"/>
      <c r="S62" s="2">
        <f t="shared" si="3"/>
        <v>671</v>
      </c>
      <c r="T62" s="2">
        <f>SUM(T37:T61)</f>
        <v>549</v>
      </c>
      <c r="U62" s="2">
        <f>SUM(U37:U61)</f>
        <v>122</v>
      </c>
      <c r="V62" s="2">
        <f>SUM(V37:V61)</f>
        <v>671</v>
      </c>
      <c r="W62" s="2">
        <f>S62+N62+I62+D62</f>
        <v>2836</v>
      </c>
      <c r="X62" s="20"/>
    </row>
    <row r="63" spans="1:24" ht="15">
      <c r="A63" s="24" t="s">
        <v>934</v>
      </c>
      <c r="B63" s="5" t="s">
        <v>848</v>
      </c>
      <c r="C63" s="5" t="s">
        <v>24</v>
      </c>
      <c r="D63" s="5">
        <f t="shared" si="0"/>
        <v>31</v>
      </c>
      <c r="E63" s="5">
        <v>24</v>
      </c>
      <c r="F63" s="5">
        <v>7</v>
      </c>
      <c r="G63" s="13">
        <f>SUM(D63:D66)</f>
        <v>124</v>
      </c>
      <c r="H63" s="5" t="s">
        <v>20</v>
      </c>
      <c r="I63" s="5">
        <f t="shared" si="1"/>
        <v>34</v>
      </c>
      <c r="J63" s="5">
        <v>28</v>
      </c>
      <c r="K63" s="5">
        <v>6</v>
      </c>
      <c r="L63" s="13">
        <f>SUM(I63:I66)</f>
        <v>137</v>
      </c>
      <c r="M63" s="5" t="s">
        <v>16</v>
      </c>
      <c r="N63" s="5">
        <f t="shared" si="2"/>
        <v>32</v>
      </c>
      <c r="O63" s="5">
        <v>27</v>
      </c>
      <c r="P63" s="5">
        <v>5</v>
      </c>
      <c r="Q63" s="13">
        <f>SUM(N63:N66)</f>
        <v>129</v>
      </c>
      <c r="R63" s="5" t="s">
        <v>12</v>
      </c>
      <c r="S63" s="5">
        <f t="shared" si="3"/>
        <v>29</v>
      </c>
      <c r="T63" s="5">
        <v>21</v>
      </c>
      <c r="U63" s="5">
        <v>8</v>
      </c>
      <c r="V63" s="13">
        <f>SUM(S63:S66)</f>
        <v>122</v>
      </c>
      <c r="W63" s="13">
        <f>V63+Q63+L63+G63</f>
        <v>512</v>
      </c>
      <c r="X63" s="20">
        <f>SUM(W63:W71)</f>
        <v>865</v>
      </c>
    </row>
    <row r="64" spans="1:24" ht="15">
      <c r="A64" s="25"/>
      <c r="B64" s="5" t="s">
        <v>848</v>
      </c>
      <c r="C64" s="5" t="s">
        <v>25</v>
      </c>
      <c r="D64" s="5">
        <f t="shared" si="0"/>
        <v>31</v>
      </c>
      <c r="E64" s="5">
        <v>24</v>
      </c>
      <c r="F64" s="5">
        <v>7</v>
      </c>
      <c r="G64" s="15"/>
      <c r="H64" s="5" t="s">
        <v>21</v>
      </c>
      <c r="I64" s="5">
        <f t="shared" si="1"/>
        <v>34</v>
      </c>
      <c r="J64" s="5">
        <v>27</v>
      </c>
      <c r="K64" s="5">
        <v>7</v>
      </c>
      <c r="L64" s="15"/>
      <c r="M64" s="5" t="s">
        <v>17</v>
      </c>
      <c r="N64" s="5">
        <f t="shared" si="2"/>
        <v>31</v>
      </c>
      <c r="O64" s="5">
        <v>26</v>
      </c>
      <c r="P64" s="5">
        <v>5</v>
      </c>
      <c r="Q64" s="15"/>
      <c r="R64" s="5" t="s">
        <v>13</v>
      </c>
      <c r="S64" s="5">
        <f t="shared" si="3"/>
        <v>33</v>
      </c>
      <c r="T64" s="5">
        <v>26</v>
      </c>
      <c r="U64" s="5">
        <v>7</v>
      </c>
      <c r="V64" s="15"/>
      <c r="W64" s="15"/>
      <c r="X64" s="20"/>
    </row>
    <row r="65" spans="1:24" ht="15">
      <c r="A65" s="25"/>
      <c r="B65" s="5" t="s">
        <v>848</v>
      </c>
      <c r="C65" s="5" t="s">
        <v>26</v>
      </c>
      <c r="D65" s="5">
        <f t="shared" si="0"/>
        <v>31</v>
      </c>
      <c r="E65" s="5">
        <v>25</v>
      </c>
      <c r="F65" s="5">
        <v>6</v>
      </c>
      <c r="G65" s="15"/>
      <c r="H65" s="5" t="s">
        <v>22</v>
      </c>
      <c r="I65" s="5">
        <f t="shared" si="1"/>
        <v>33</v>
      </c>
      <c r="J65" s="5">
        <v>27</v>
      </c>
      <c r="K65" s="5">
        <v>6</v>
      </c>
      <c r="L65" s="15"/>
      <c r="M65" s="5" t="s">
        <v>18</v>
      </c>
      <c r="N65" s="5">
        <f t="shared" si="2"/>
        <v>33</v>
      </c>
      <c r="O65" s="5">
        <v>28</v>
      </c>
      <c r="P65" s="5">
        <v>5</v>
      </c>
      <c r="Q65" s="15"/>
      <c r="R65" s="5" t="s">
        <v>14</v>
      </c>
      <c r="S65" s="5">
        <f t="shared" si="3"/>
        <v>29</v>
      </c>
      <c r="T65" s="5">
        <v>22</v>
      </c>
      <c r="U65" s="5">
        <v>7</v>
      </c>
      <c r="V65" s="15"/>
      <c r="W65" s="15"/>
      <c r="X65" s="20"/>
    </row>
    <row r="66" spans="1:24" ht="15">
      <c r="A66" s="25"/>
      <c r="B66" s="5" t="s">
        <v>848</v>
      </c>
      <c r="C66" s="5" t="s">
        <v>27</v>
      </c>
      <c r="D66" s="5">
        <f t="shared" si="0"/>
        <v>31</v>
      </c>
      <c r="E66" s="5">
        <v>25</v>
      </c>
      <c r="F66" s="5">
        <v>6</v>
      </c>
      <c r="G66" s="14"/>
      <c r="H66" s="5" t="s">
        <v>23</v>
      </c>
      <c r="I66" s="5">
        <f t="shared" si="1"/>
        <v>36</v>
      </c>
      <c r="J66" s="5">
        <v>30</v>
      </c>
      <c r="K66" s="5">
        <v>6</v>
      </c>
      <c r="L66" s="14"/>
      <c r="M66" s="5" t="s">
        <v>19</v>
      </c>
      <c r="N66" s="5">
        <f t="shared" si="2"/>
        <v>33</v>
      </c>
      <c r="O66" s="5">
        <v>28</v>
      </c>
      <c r="P66" s="5">
        <v>5</v>
      </c>
      <c r="Q66" s="14"/>
      <c r="R66" s="5" t="s">
        <v>15</v>
      </c>
      <c r="S66" s="5">
        <f t="shared" si="3"/>
        <v>31</v>
      </c>
      <c r="T66" s="5">
        <v>24</v>
      </c>
      <c r="U66" s="5">
        <v>7</v>
      </c>
      <c r="V66" s="14"/>
      <c r="W66" s="14"/>
      <c r="X66" s="20"/>
    </row>
    <row r="67" spans="1:24" ht="15">
      <c r="A67" s="25"/>
      <c r="B67" s="5" t="s">
        <v>849</v>
      </c>
      <c r="C67" s="5" t="s">
        <v>35</v>
      </c>
      <c r="D67" s="5">
        <f t="shared" si="0"/>
        <v>31</v>
      </c>
      <c r="E67" s="5">
        <v>25</v>
      </c>
      <c r="F67" s="5">
        <v>6</v>
      </c>
      <c r="G67" s="13">
        <f>SUM(D67:D71)</f>
        <v>152</v>
      </c>
      <c r="H67" s="5" t="s">
        <v>31</v>
      </c>
      <c r="I67" s="5">
        <f t="shared" si="1"/>
        <v>35</v>
      </c>
      <c r="J67" s="5">
        <v>31</v>
      </c>
      <c r="K67" s="5">
        <v>4</v>
      </c>
      <c r="L67" s="13">
        <f>SUM(I67:I70)</f>
        <v>143</v>
      </c>
      <c r="M67" s="5" t="s">
        <v>29</v>
      </c>
      <c r="N67" s="5">
        <f t="shared" si="2"/>
        <v>29</v>
      </c>
      <c r="O67" s="5">
        <v>23</v>
      </c>
      <c r="P67" s="5">
        <v>6</v>
      </c>
      <c r="Q67" s="13">
        <f>SUM(N67:N68)</f>
        <v>58</v>
      </c>
      <c r="R67" s="5"/>
      <c r="S67" s="5"/>
      <c r="T67" s="5"/>
      <c r="U67" s="5"/>
      <c r="V67" s="5"/>
      <c r="W67" s="13">
        <f>Q67+L67+G67</f>
        <v>353</v>
      </c>
      <c r="X67" s="20"/>
    </row>
    <row r="68" spans="1:24" ht="15">
      <c r="A68" s="25"/>
      <c r="B68" s="5" t="s">
        <v>849</v>
      </c>
      <c r="C68" s="5" t="s">
        <v>36</v>
      </c>
      <c r="D68" s="5">
        <f t="shared" si="0"/>
        <v>31</v>
      </c>
      <c r="E68" s="5">
        <v>26</v>
      </c>
      <c r="F68" s="5">
        <v>5</v>
      </c>
      <c r="G68" s="15"/>
      <c r="H68" s="5" t="s">
        <v>32</v>
      </c>
      <c r="I68" s="5">
        <f t="shared" si="1"/>
        <v>36</v>
      </c>
      <c r="J68" s="5">
        <v>32</v>
      </c>
      <c r="K68" s="5">
        <v>4</v>
      </c>
      <c r="L68" s="15"/>
      <c r="M68" s="5" t="s">
        <v>30</v>
      </c>
      <c r="N68" s="5">
        <f t="shared" si="2"/>
        <v>29</v>
      </c>
      <c r="O68" s="5">
        <v>24</v>
      </c>
      <c r="P68" s="5">
        <v>5</v>
      </c>
      <c r="Q68" s="14"/>
      <c r="R68" s="5"/>
      <c r="S68" s="5"/>
      <c r="T68" s="5"/>
      <c r="U68" s="5"/>
      <c r="V68" s="5"/>
      <c r="W68" s="15"/>
      <c r="X68" s="20"/>
    </row>
    <row r="69" spans="1:24" ht="15">
      <c r="A69" s="25"/>
      <c r="B69" s="5" t="s">
        <v>849</v>
      </c>
      <c r="C69" s="5" t="s">
        <v>37</v>
      </c>
      <c r="D69" s="5">
        <f aca="true" t="shared" si="4" ref="D69:D132">E69+F69</f>
        <v>31</v>
      </c>
      <c r="E69" s="5">
        <v>26</v>
      </c>
      <c r="F69" s="5">
        <v>5</v>
      </c>
      <c r="G69" s="15"/>
      <c r="H69" s="5" t="s">
        <v>33</v>
      </c>
      <c r="I69" s="5">
        <f aca="true" t="shared" si="5" ref="I69:I130">J69+K69</f>
        <v>36</v>
      </c>
      <c r="J69" s="5">
        <v>31</v>
      </c>
      <c r="K69" s="5">
        <v>5</v>
      </c>
      <c r="L69" s="15"/>
      <c r="M69" s="5"/>
      <c r="N69" s="5"/>
      <c r="O69" s="5"/>
      <c r="P69" s="5"/>
      <c r="Q69" s="5"/>
      <c r="R69" s="5"/>
      <c r="S69" s="5"/>
      <c r="T69" s="5"/>
      <c r="U69" s="5"/>
      <c r="V69" s="5"/>
      <c r="W69" s="15"/>
      <c r="X69" s="20"/>
    </row>
    <row r="70" spans="1:24" ht="15">
      <c r="A70" s="25"/>
      <c r="B70" s="5" t="s">
        <v>849</v>
      </c>
      <c r="C70" s="5" t="s">
        <v>38</v>
      </c>
      <c r="D70" s="5">
        <f t="shared" si="4"/>
        <v>29</v>
      </c>
      <c r="E70" s="5">
        <v>24</v>
      </c>
      <c r="F70" s="5">
        <v>5</v>
      </c>
      <c r="G70" s="15"/>
      <c r="H70" s="5" t="s">
        <v>34</v>
      </c>
      <c r="I70" s="5">
        <f t="shared" si="5"/>
        <v>36</v>
      </c>
      <c r="J70" s="5">
        <v>33</v>
      </c>
      <c r="K70" s="5">
        <v>3</v>
      </c>
      <c r="L70" s="14"/>
      <c r="M70" s="5"/>
      <c r="N70" s="5"/>
      <c r="O70" s="5"/>
      <c r="P70" s="5"/>
      <c r="Q70" s="5"/>
      <c r="R70" s="5"/>
      <c r="S70" s="5"/>
      <c r="T70" s="5"/>
      <c r="U70" s="5"/>
      <c r="V70" s="5"/>
      <c r="W70" s="15"/>
      <c r="X70" s="20"/>
    </row>
    <row r="71" spans="1:24" ht="15">
      <c r="A71" s="25"/>
      <c r="B71" s="5" t="s">
        <v>28</v>
      </c>
      <c r="C71" s="5" t="s">
        <v>39</v>
      </c>
      <c r="D71" s="5">
        <f t="shared" si="4"/>
        <v>30</v>
      </c>
      <c r="E71" s="5">
        <v>25</v>
      </c>
      <c r="F71" s="5">
        <v>5</v>
      </c>
      <c r="G71" s="14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14"/>
      <c r="X71" s="20"/>
    </row>
    <row r="72" spans="1:24" s="6" customFormat="1" ht="15">
      <c r="A72" s="26"/>
      <c r="B72" s="2" t="s">
        <v>40</v>
      </c>
      <c r="C72" s="2"/>
      <c r="D72" s="2">
        <f t="shared" si="4"/>
        <v>276</v>
      </c>
      <c r="E72" s="2">
        <f>SUM(E63:E71)</f>
        <v>224</v>
      </c>
      <c r="F72" s="2">
        <f>SUM(F63:F71)</f>
        <v>52</v>
      </c>
      <c r="G72" s="2">
        <f>SUM(G63:G71)</f>
        <v>276</v>
      </c>
      <c r="H72" s="2"/>
      <c r="I72" s="2">
        <f t="shared" si="5"/>
        <v>280</v>
      </c>
      <c r="J72" s="2">
        <f>SUM(J63:J71)</f>
        <v>239</v>
      </c>
      <c r="K72" s="2">
        <f>SUM(K63:K71)</f>
        <v>41</v>
      </c>
      <c r="L72" s="2">
        <f>SUM(L63:L71)</f>
        <v>280</v>
      </c>
      <c r="M72" s="2"/>
      <c r="N72" s="2">
        <f aca="true" t="shared" si="6" ref="N72:N129">O72+P72</f>
        <v>187</v>
      </c>
      <c r="O72" s="2">
        <f>SUM(O63:O71)</f>
        <v>156</v>
      </c>
      <c r="P72" s="2">
        <f>SUM(P63:P71)</f>
        <v>31</v>
      </c>
      <c r="Q72" s="2">
        <f>SUM(Q63:Q71)</f>
        <v>187</v>
      </c>
      <c r="R72" s="2"/>
      <c r="S72" s="2">
        <f aca="true" t="shared" si="7" ref="S72:S128">T72+U72</f>
        <v>122</v>
      </c>
      <c r="T72" s="2">
        <f>SUM(T63:T71)</f>
        <v>93</v>
      </c>
      <c r="U72" s="2">
        <f>SUM(U63:U71)</f>
        <v>29</v>
      </c>
      <c r="V72" s="2">
        <f>SUM(V63:V71)</f>
        <v>122</v>
      </c>
      <c r="W72" s="2">
        <f>S72+N72+I72+D72</f>
        <v>865</v>
      </c>
      <c r="X72" s="20"/>
    </row>
    <row r="73" spans="1:24" ht="15" customHeight="1">
      <c r="A73" s="27" t="s">
        <v>914</v>
      </c>
      <c r="B73" s="5" t="s">
        <v>866</v>
      </c>
      <c r="C73" s="5" t="s">
        <v>362</v>
      </c>
      <c r="D73" s="5">
        <f>E73+F73</f>
        <v>29</v>
      </c>
      <c r="E73" s="5">
        <v>23</v>
      </c>
      <c r="F73" s="5">
        <v>6</v>
      </c>
      <c r="G73" s="5">
        <f>SUM(D73)</f>
        <v>29</v>
      </c>
      <c r="H73" s="5" t="s">
        <v>361</v>
      </c>
      <c r="I73" s="5">
        <f>J73+K73</f>
        <v>32</v>
      </c>
      <c r="J73" s="5">
        <v>27</v>
      </c>
      <c r="K73" s="5">
        <v>5</v>
      </c>
      <c r="L73" s="5">
        <f>SUM(I73)</f>
        <v>32</v>
      </c>
      <c r="M73" s="5"/>
      <c r="N73" s="5"/>
      <c r="O73" s="5"/>
      <c r="P73" s="5"/>
      <c r="Q73" s="5"/>
      <c r="R73" s="5"/>
      <c r="S73" s="5"/>
      <c r="T73" s="5"/>
      <c r="U73" s="5"/>
      <c r="V73" s="5"/>
      <c r="W73" s="5">
        <f>L73+G73</f>
        <v>61</v>
      </c>
      <c r="X73" s="16">
        <f>SUM(W73:W102)</f>
        <v>3239</v>
      </c>
    </row>
    <row r="74" spans="1:24" ht="15">
      <c r="A74" s="28"/>
      <c r="B74" s="5" t="s">
        <v>861</v>
      </c>
      <c r="C74" s="5" t="s">
        <v>289</v>
      </c>
      <c r="D74" s="5">
        <f t="shared" si="4"/>
        <v>29</v>
      </c>
      <c r="E74" s="5">
        <v>22</v>
      </c>
      <c r="F74" s="5">
        <v>7</v>
      </c>
      <c r="G74" s="13">
        <f>SUM(D74:D81)</f>
        <v>221</v>
      </c>
      <c r="H74" s="5" t="s">
        <v>281</v>
      </c>
      <c r="I74" s="5">
        <f t="shared" si="5"/>
        <v>31</v>
      </c>
      <c r="J74" s="5">
        <v>25</v>
      </c>
      <c r="K74" s="5">
        <v>6</v>
      </c>
      <c r="L74" s="13">
        <f>SUM(I74:I81)</f>
        <v>248</v>
      </c>
      <c r="M74" s="5" t="s">
        <v>274</v>
      </c>
      <c r="N74" s="5">
        <f t="shared" si="6"/>
        <v>38</v>
      </c>
      <c r="O74" s="5">
        <v>30</v>
      </c>
      <c r="P74" s="5">
        <v>8</v>
      </c>
      <c r="Q74" s="13">
        <f>SUM(N74:N80)</f>
        <v>266</v>
      </c>
      <c r="R74" s="5" t="s">
        <v>267</v>
      </c>
      <c r="S74" s="5">
        <f t="shared" si="7"/>
        <v>41</v>
      </c>
      <c r="T74" s="5">
        <v>33</v>
      </c>
      <c r="U74" s="5">
        <v>8</v>
      </c>
      <c r="V74" s="13">
        <f>SUM(S74:S80)</f>
        <v>266</v>
      </c>
      <c r="W74" s="13">
        <f>V74+Q74+L74+G74</f>
        <v>1001</v>
      </c>
      <c r="X74" s="17"/>
    </row>
    <row r="75" spans="1:24" ht="15">
      <c r="A75" s="28"/>
      <c r="B75" s="5" t="s">
        <v>861</v>
      </c>
      <c r="C75" s="5" t="s">
        <v>290</v>
      </c>
      <c r="D75" s="5">
        <f t="shared" si="4"/>
        <v>27</v>
      </c>
      <c r="E75" s="5">
        <v>22</v>
      </c>
      <c r="F75" s="5">
        <v>5</v>
      </c>
      <c r="G75" s="15"/>
      <c r="H75" s="5" t="s">
        <v>282</v>
      </c>
      <c r="I75" s="5">
        <f t="shared" si="5"/>
        <v>31</v>
      </c>
      <c r="J75" s="5">
        <v>23</v>
      </c>
      <c r="K75" s="5">
        <v>8</v>
      </c>
      <c r="L75" s="15"/>
      <c r="M75" s="5" t="s">
        <v>275</v>
      </c>
      <c r="N75" s="5">
        <f t="shared" si="6"/>
        <v>38</v>
      </c>
      <c r="O75" s="5">
        <v>29</v>
      </c>
      <c r="P75" s="5">
        <v>9</v>
      </c>
      <c r="Q75" s="15"/>
      <c r="R75" s="5" t="s">
        <v>268</v>
      </c>
      <c r="S75" s="5">
        <f t="shared" si="7"/>
        <v>38</v>
      </c>
      <c r="T75" s="5">
        <v>29</v>
      </c>
      <c r="U75" s="5">
        <v>9</v>
      </c>
      <c r="V75" s="15"/>
      <c r="W75" s="15"/>
      <c r="X75" s="17"/>
    </row>
    <row r="76" spans="1:24" ht="15">
      <c r="A76" s="28"/>
      <c r="B76" s="5" t="s">
        <v>861</v>
      </c>
      <c r="C76" s="5" t="s">
        <v>291</v>
      </c>
      <c r="D76" s="5">
        <f t="shared" si="4"/>
        <v>28</v>
      </c>
      <c r="E76" s="5">
        <v>22</v>
      </c>
      <c r="F76" s="5">
        <v>6</v>
      </c>
      <c r="G76" s="15"/>
      <c r="H76" s="5" t="s">
        <v>283</v>
      </c>
      <c r="I76" s="5">
        <f t="shared" si="5"/>
        <v>31</v>
      </c>
      <c r="J76" s="5">
        <v>25</v>
      </c>
      <c r="K76" s="5">
        <v>6</v>
      </c>
      <c r="L76" s="15"/>
      <c r="M76" s="5" t="s">
        <v>276</v>
      </c>
      <c r="N76" s="5">
        <f t="shared" si="6"/>
        <v>38</v>
      </c>
      <c r="O76" s="5">
        <v>26</v>
      </c>
      <c r="P76" s="5">
        <v>12</v>
      </c>
      <c r="Q76" s="15"/>
      <c r="R76" s="5" t="s">
        <v>269</v>
      </c>
      <c r="S76" s="5">
        <f t="shared" si="7"/>
        <v>36</v>
      </c>
      <c r="T76" s="5">
        <v>29</v>
      </c>
      <c r="U76" s="5">
        <v>7</v>
      </c>
      <c r="V76" s="15"/>
      <c r="W76" s="15"/>
      <c r="X76" s="17"/>
    </row>
    <row r="77" spans="1:24" ht="15">
      <c r="A77" s="28"/>
      <c r="B77" s="5" t="s">
        <v>861</v>
      </c>
      <c r="C77" s="5" t="s">
        <v>292</v>
      </c>
      <c r="D77" s="5">
        <f t="shared" si="4"/>
        <v>27</v>
      </c>
      <c r="E77" s="5">
        <v>21</v>
      </c>
      <c r="F77" s="5">
        <v>6</v>
      </c>
      <c r="G77" s="15"/>
      <c r="H77" s="5" t="s">
        <v>284</v>
      </c>
      <c r="I77" s="5">
        <f t="shared" si="5"/>
        <v>28</v>
      </c>
      <c r="J77" s="5">
        <v>22</v>
      </c>
      <c r="K77" s="5">
        <v>6</v>
      </c>
      <c r="L77" s="15"/>
      <c r="M77" s="5" t="s">
        <v>277</v>
      </c>
      <c r="N77" s="5">
        <f t="shared" si="6"/>
        <v>38</v>
      </c>
      <c r="O77" s="5">
        <v>28</v>
      </c>
      <c r="P77" s="5">
        <v>10</v>
      </c>
      <c r="Q77" s="15"/>
      <c r="R77" s="5" t="s">
        <v>270</v>
      </c>
      <c r="S77" s="5">
        <f t="shared" si="7"/>
        <v>37</v>
      </c>
      <c r="T77" s="5">
        <v>28</v>
      </c>
      <c r="U77" s="5">
        <v>9</v>
      </c>
      <c r="V77" s="15"/>
      <c r="W77" s="15"/>
      <c r="X77" s="17"/>
    </row>
    <row r="78" spans="1:24" ht="15">
      <c r="A78" s="28"/>
      <c r="B78" s="5" t="s">
        <v>861</v>
      </c>
      <c r="C78" s="5" t="s">
        <v>293</v>
      </c>
      <c r="D78" s="5">
        <f t="shared" si="4"/>
        <v>27</v>
      </c>
      <c r="E78" s="5">
        <v>22</v>
      </c>
      <c r="F78" s="5">
        <v>5</v>
      </c>
      <c r="G78" s="15"/>
      <c r="H78" s="5" t="s">
        <v>285</v>
      </c>
      <c r="I78" s="5">
        <f t="shared" si="5"/>
        <v>31</v>
      </c>
      <c r="J78" s="5">
        <v>26</v>
      </c>
      <c r="K78" s="5">
        <v>5</v>
      </c>
      <c r="L78" s="15"/>
      <c r="M78" s="5" t="s">
        <v>278</v>
      </c>
      <c r="N78" s="5">
        <f t="shared" si="6"/>
        <v>37</v>
      </c>
      <c r="O78" s="5">
        <v>28</v>
      </c>
      <c r="P78" s="5">
        <v>9</v>
      </c>
      <c r="Q78" s="15"/>
      <c r="R78" s="5" t="s">
        <v>271</v>
      </c>
      <c r="S78" s="5">
        <f t="shared" si="7"/>
        <v>38</v>
      </c>
      <c r="T78" s="5">
        <v>28</v>
      </c>
      <c r="U78" s="5">
        <v>10</v>
      </c>
      <c r="V78" s="15"/>
      <c r="W78" s="15"/>
      <c r="X78" s="17"/>
    </row>
    <row r="79" spans="1:24" ht="15">
      <c r="A79" s="28"/>
      <c r="B79" s="5" t="s">
        <v>861</v>
      </c>
      <c r="C79" s="5" t="s">
        <v>294</v>
      </c>
      <c r="D79" s="5">
        <f t="shared" si="4"/>
        <v>27</v>
      </c>
      <c r="E79" s="5">
        <v>21</v>
      </c>
      <c r="F79" s="5">
        <v>6</v>
      </c>
      <c r="G79" s="15"/>
      <c r="H79" s="5" t="s">
        <v>286</v>
      </c>
      <c r="I79" s="5">
        <f t="shared" si="5"/>
        <v>33</v>
      </c>
      <c r="J79" s="5">
        <v>28</v>
      </c>
      <c r="K79" s="5">
        <v>5</v>
      </c>
      <c r="L79" s="15"/>
      <c r="M79" s="5" t="s">
        <v>279</v>
      </c>
      <c r="N79" s="5">
        <f t="shared" si="6"/>
        <v>39</v>
      </c>
      <c r="O79" s="5">
        <v>29</v>
      </c>
      <c r="P79" s="5">
        <v>10</v>
      </c>
      <c r="Q79" s="15"/>
      <c r="R79" s="5" t="s">
        <v>272</v>
      </c>
      <c r="S79" s="5">
        <f t="shared" si="7"/>
        <v>37</v>
      </c>
      <c r="T79" s="5">
        <v>31</v>
      </c>
      <c r="U79" s="5">
        <v>6</v>
      </c>
      <c r="V79" s="15"/>
      <c r="W79" s="15"/>
      <c r="X79" s="17"/>
    </row>
    <row r="80" spans="1:24" ht="15">
      <c r="A80" s="28"/>
      <c r="B80" s="5" t="s">
        <v>861</v>
      </c>
      <c r="C80" s="5" t="s">
        <v>295</v>
      </c>
      <c r="D80" s="5">
        <f t="shared" si="4"/>
        <v>29</v>
      </c>
      <c r="E80" s="5">
        <v>23</v>
      </c>
      <c r="F80" s="5">
        <v>6</v>
      </c>
      <c r="G80" s="15"/>
      <c r="H80" s="5" t="s">
        <v>287</v>
      </c>
      <c r="I80" s="5">
        <f t="shared" si="5"/>
        <v>31</v>
      </c>
      <c r="J80" s="5">
        <v>26</v>
      </c>
      <c r="K80" s="5">
        <v>5</v>
      </c>
      <c r="L80" s="15"/>
      <c r="M80" s="5" t="s">
        <v>280</v>
      </c>
      <c r="N80" s="5">
        <f t="shared" si="6"/>
        <v>38</v>
      </c>
      <c r="O80" s="5">
        <v>30</v>
      </c>
      <c r="P80" s="5">
        <v>8</v>
      </c>
      <c r="Q80" s="14"/>
      <c r="R80" s="5" t="s">
        <v>273</v>
      </c>
      <c r="S80" s="5">
        <f t="shared" si="7"/>
        <v>39</v>
      </c>
      <c r="T80" s="5">
        <v>29</v>
      </c>
      <c r="U80" s="5">
        <v>10</v>
      </c>
      <c r="V80" s="14"/>
      <c r="W80" s="15"/>
      <c r="X80" s="17"/>
    </row>
    <row r="81" spans="1:24" ht="15">
      <c r="A81" s="28"/>
      <c r="B81" s="5" t="s">
        <v>861</v>
      </c>
      <c r="C81" s="5" t="s">
        <v>296</v>
      </c>
      <c r="D81" s="5">
        <f t="shared" si="4"/>
        <v>27</v>
      </c>
      <c r="E81" s="5">
        <v>20</v>
      </c>
      <c r="F81" s="5">
        <v>7</v>
      </c>
      <c r="G81" s="14"/>
      <c r="H81" s="5" t="s">
        <v>288</v>
      </c>
      <c r="I81" s="5">
        <f t="shared" si="5"/>
        <v>32</v>
      </c>
      <c r="J81" s="5">
        <v>28</v>
      </c>
      <c r="K81" s="5">
        <v>4</v>
      </c>
      <c r="L81" s="14"/>
      <c r="M81" s="5"/>
      <c r="N81" s="5"/>
      <c r="O81" s="5"/>
      <c r="P81" s="5"/>
      <c r="Q81" s="5"/>
      <c r="R81" s="5"/>
      <c r="S81" s="5"/>
      <c r="T81" s="5"/>
      <c r="U81" s="5"/>
      <c r="V81" s="5"/>
      <c r="W81" s="14"/>
      <c r="X81" s="17"/>
    </row>
    <row r="82" spans="1:24" ht="15">
      <c r="A82" s="28"/>
      <c r="B82" s="5" t="s">
        <v>862</v>
      </c>
      <c r="C82" s="5" t="s">
        <v>319</v>
      </c>
      <c r="D82" s="5">
        <f t="shared" si="4"/>
        <v>31</v>
      </c>
      <c r="E82" s="5">
        <v>21</v>
      </c>
      <c r="F82" s="5">
        <v>10</v>
      </c>
      <c r="G82" s="13">
        <f>SUM(D82:D89)</f>
        <v>235</v>
      </c>
      <c r="H82" s="5" t="s">
        <v>311</v>
      </c>
      <c r="I82" s="5">
        <f t="shared" si="5"/>
        <v>28</v>
      </c>
      <c r="J82" s="5">
        <v>22</v>
      </c>
      <c r="K82" s="5">
        <v>6</v>
      </c>
      <c r="L82" s="13">
        <f>SUM(I82:I89)</f>
        <v>245</v>
      </c>
      <c r="M82" s="5" t="s">
        <v>304</v>
      </c>
      <c r="N82" s="5">
        <f t="shared" si="6"/>
        <v>31</v>
      </c>
      <c r="O82" s="5">
        <v>23</v>
      </c>
      <c r="P82" s="5">
        <v>8</v>
      </c>
      <c r="Q82" s="13">
        <f>SUM(N82:N88)</f>
        <v>227</v>
      </c>
      <c r="R82" s="5" t="s">
        <v>297</v>
      </c>
      <c r="S82" s="5">
        <f t="shared" si="7"/>
        <v>33</v>
      </c>
      <c r="T82" s="5">
        <v>24</v>
      </c>
      <c r="U82" s="5">
        <v>9</v>
      </c>
      <c r="V82" s="13">
        <f>SUM(S82:S88)</f>
        <v>223</v>
      </c>
      <c r="W82" s="13">
        <f>V82+Q82+L82+G82</f>
        <v>930</v>
      </c>
      <c r="X82" s="17"/>
    </row>
    <row r="83" spans="1:24" ht="15">
      <c r="A83" s="28"/>
      <c r="B83" s="5" t="s">
        <v>862</v>
      </c>
      <c r="C83" s="5" t="s">
        <v>320</v>
      </c>
      <c r="D83" s="5">
        <f t="shared" si="4"/>
        <v>29</v>
      </c>
      <c r="E83" s="5">
        <v>19</v>
      </c>
      <c r="F83" s="5">
        <v>10</v>
      </c>
      <c r="G83" s="15"/>
      <c r="H83" s="5" t="s">
        <v>312</v>
      </c>
      <c r="I83" s="5">
        <f t="shared" si="5"/>
        <v>30</v>
      </c>
      <c r="J83" s="5">
        <v>24</v>
      </c>
      <c r="K83" s="5">
        <v>6</v>
      </c>
      <c r="L83" s="15"/>
      <c r="M83" s="5" t="s">
        <v>305</v>
      </c>
      <c r="N83" s="5">
        <f t="shared" si="6"/>
        <v>32</v>
      </c>
      <c r="O83" s="5">
        <v>22</v>
      </c>
      <c r="P83" s="5">
        <v>10</v>
      </c>
      <c r="Q83" s="15"/>
      <c r="R83" s="5" t="s">
        <v>298</v>
      </c>
      <c r="S83" s="5">
        <f t="shared" si="7"/>
        <v>32</v>
      </c>
      <c r="T83" s="5">
        <v>24</v>
      </c>
      <c r="U83" s="5">
        <v>8</v>
      </c>
      <c r="V83" s="15"/>
      <c r="W83" s="15"/>
      <c r="X83" s="17"/>
    </row>
    <row r="84" spans="1:24" ht="15">
      <c r="A84" s="28"/>
      <c r="B84" s="5" t="s">
        <v>862</v>
      </c>
      <c r="C84" s="5" t="s">
        <v>321</v>
      </c>
      <c r="D84" s="5">
        <f t="shared" si="4"/>
        <v>28</v>
      </c>
      <c r="E84" s="5">
        <v>20</v>
      </c>
      <c r="F84" s="5">
        <v>8</v>
      </c>
      <c r="G84" s="15"/>
      <c r="H84" s="5" t="s">
        <v>313</v>
      </c>
      <c r="I84" s="5">
        <f t="shared" si="5"/>
        <v>32</v>
      </c>
      <c r="J84" s="5">
        <v>23</v>
      </c>
      <c r="K84" s="5">
        <v>9</v>
      </c>
      <c r="L84" s="15"/>
      <c r="M84" s="5" t="s">
        <v>306</v>
      </c>
      <c r="N84" s="5">
        <f t="shared" si="6"/>
        <v>33</v>
      </c>
      <c r="O84" s="5">
        <v>23</v>
      </c>
      <c r="P84" s="5">
        <v>10</v>
      </c>
      <c r="Q84" s="15"/>
      <c r="R84" s="5" t="s">
        <v>299</v>
      </c>
      <c r="S84" s="5">
        <f t="shared" si="7"/>
        <v>29</v>
      </c>
      <c r="T84" s="5">
        <v>21</v>
      </c>
      <c r="U84" s="5">
        <v>8</v>
      </c>
      <c r="V84" s="15"/>
      <c r="W84" s="15"/>
      <c r="X84" s="17"/>
    </row>
    <row r="85" spans="1:24" ht="15">
      <c r="A85" s="28"/>
      <c r="B85" s="5" t="s">
        <v>862</v>
      </c>
      <c r="C85" s="5" t="s">
        <v>322</v>
      </c>
      <c r="D85" s="5">
        <f t="shared" si="4"/>
        <v>30</v>
      </c>
      <c r="E85" s="5">
        <v>21</v>
      </c>
      <c r="F85" s="5">
        <v>9</v>
      </c>
      <c r="G85" s="15"/>
      <c r="H85" s="5" t="s">
        <v>314</v>
      </c>
      <c r="I85" s="5">
        <f t="shared" si="5"/>
        <v>31</v>
      </c>
      <c r="J85" s="5">
        <v>25</v>
      </c>
      <c r="K85" s="5">
        <v>6</v>
      </c>
      <c r="L85" s="15"/>
      <c r="M85" s="5" t="s">
        <v>307</v>
      </c>
      <c r="N85" s="5">
        <f t="shared" si="6"/>
        <v>34</v>
      </c>
      <c r="O85" s="5">
        <v>25</v>
      </c>
      <c r="P85" s="5">
        <v>9</v>
      </c>
      <c r="Q85" s="15"/>
      <c r="R85" s="5" t="s">
        <v>300</v>
      </c>
      <c r="S85" s="5">
        <f t="shared" si="7"/>
        <v>33</v>
      </c>
      <c r="T85" s="5">
        <v>25</v>
      </c>
      <c r="U85" s="5">
        <v>8</v>
      </c>
      <c r="V85" s="15"/>
      <c r="W85" s="15"/>
      <c r="X85" s="17"/>
    </row>
    <row r="86" spans="1:24" ht="15">
      <c r="A86" s="28"/>
      <c r="B86" s="5" t="s">
        <v>862</v>
      </c>
      <c r="C86" s="5" t="s">
        <v>323</v>
      </c>
      <c r="D86" s="5">
        <f t="shared" si="4"/>
        <v>29</v>
      </c>
      <c r="E86" s="5">
        <v>21</v>
      </c>
      <c r="F86" s="5">
        <v>8</v>
      </c>
      <c r="G86" s="15"/>
      <c r="H86" s="5" t="s">
        <v>315</v>
      </c>
      <c r="I86" s="5">
        <f t="shared" si="5"/>
        <v>31</v>
      </c>
      <c r="J86" s="5">
        <v>26</v>
      </c>
      <c r="K86" s="5">
        <v>5</v>
      </c>
      <c r="L86" s="15"/>
      <c r="M86" s="5" t="s">
        <v>308</v>
      </c>
      <c r="N86" s="5">
        <f t="shared" si="6"/>
        <v>33</v>
      </c>
      <c r="O86" s="5">
        <v>22</v>
      </c>
      <c r="P86" s="5">
        <v>11</v>
      </c>
      <c r="Q86" s="15"/>
      <c r="R86" s="5" t="s">
        <v>301</v>
      </c>
      <c r="S86" s="5">
        <f t="shared" si="7"/>
        <v>33</v>
      </c>
      <c r="T86" s="5">
        <v>24</v>
      </c>
      <c r="U86" s="5">
        <v>9</v>
      </c>
      <c r="V86" s="15"/>
      <c r="W86" s="15"/>
      <c r="X86" s="17"/>
    </row>
    <row r="87" spans="1:24" ht="15">
      <c r="A87" s="28"/>
      <c r="B87" s="5" t="s">
        <v>862</v>
      </c>
      <c r="C87" s="5" t="s">
        <v>324</v>
      </c>
      <c r="D87" s="5">
        <f t="shared" si="4"/>
        <v>30</v>
      </c>
      <c r="E87" s="5">
        <v>21</v>
      </c>
      <c r="F87" s="5">
        <v>9</v>
      </c>
      <c r="G87" s="15"/>
      <c r="H87" s="5" t="s">
        <v>316</v>
      </c>
      <c r="I87" s="5">
        <f t="shared" si="5"/>
        <v>29</v>
      </c>
      <c r="J87" s="5">
        <v>22</v>
      </c>
      <c r="K87" s="5">
        <v>7</v>
      </c>
      <c r="L87" s="15"/>
      <c r="M87" s="5" t="s">
        <v>309</v>
      </c>
      <c r="N87" s="5">
        <f t="shared" si="6"/>
        <v>38</v>
      </c>
      <c r="O87" s="5">
        <v>27</v>
      </c>
      <c r="P87" s="5">
        <v>11</v>
      </c>
      <c r="Q87" s="15"/>
      <c r="R87" s="5" t="s">
        <v>302</v>
      </c>
      <c r="S87" s="5">
        <f t="shared" si="7"/>
        <v>31</v>
      </c>
      <c r="T87" s="5">
        <v>22</v>
      </c>
      <c r="U87" s="5">
        <v>9</v>
      </c>
      <c r="V87" s="15"/>
      <c r="W87" s="15"/>
      <c r="X87" s="17"/>
    </row>
    <row r="88" spans="1:24" ht="15">
      <c r="A88" s="28"/>
      <c r="B88" s="5" t="s">
        <v>862</v>
      </c>
      <c r="C88" s="5" t="s">
        <v>325</v>
      </c>
      <c r="D88" s="5">
        <f t="shared" si="4"/>
        <v>29</v>
      </c>
      <c r="E88" s="5">
        <v>20</v>
      </c>
      <c r="F88" s="5">
        <v>9</v>
      </c>
      <c r="G88" s="15"/>
      <c r="H88" s="5" t="s">
        <v>317</v>
      </c>
      <c r="I88" s="5">
        <f t="shared" si="5"/>
        <v>33</v>
      </c>
      <c r="J88" s="5">
        <v>26</v>
      </c>
      <c r="K88" s="5">
        <v>7</v>
      </c>
      <c r="L88" s="15"/>
      <c r="M88" s="5" t="s">
        <v>310</v>
      </c>
      <c r="N88" s="5">
        <f t="shared" si="6"/>
        <v>26</v>
      </c>
      <c r="O88" s="5">
        <v>18</v>
      </c>
      <c r="P88" s="5">
        <v>8</v>
      </c>
      <c r="Q88" s="14"/>
      <c r="R88" s="5" t="s">
        <v>303</v>
      </c>
      <c r="S88" s="5">
        <f t="shared" si="7"/>
        <v>32</v>
      </c>
      <c r="T88" s="5">
        <v>22</v>
      </c>
      <c r="U88" s="5">
        <v>10</v>
      </c>
      <c r="V88" s="14"/>
      <c r="W88" s="15"/>
      <c r="X88" s="17"/>
    </row>
    <row r="89" spans="1:24" ht="15">
      <c r="A89" s="28"/>
      <c r="B89" s="5" t="s">
        <v>862</v>
      </c>
      <c r="C89" s="5" t="s">
        <v>326</v>
      </c>
      <c r="D89" s="5">
        <f t="shared" si="4"/>
        <v>29</v>
      </c>
      <c r="E89" s="5">
        <v>20</v>
      </c>
      <c r="F89" s="5">
        <v>9</v>
      </c>
      <c r="G89" s="14"/>
      <c r="H89" s="5" t="s">
        <v>318</v>
      </c>
      <c r="I89" s="5">
        <f t="shared" si="5"/>
        <v>31</v>
      </c>
      <c r="J89" s="5">
        <v>24</v>
      </c>
      <c r="K89" s="5">
        <v>7</v>
      </c>
      <c r="L89" s="14"/>
      <c r="M89" s="5"/>
      <c r="N89" s="5"/>
      <c r="O89" s="5"/>
      <c r="P89" s="5"/>
      <c r="Q89" s="5"/>
      <c r="R89" s="5"/>
      <c r="S89" s="5"/>
      <c r="T89" s="5"/>
      <c r="U89" s="5"/>
      <c r="V89" s="5"/>
      <c r="W89" s="14"/>
      <c r="X89" s="17"/>
    </row>
    <row r="90" spans="1:24" ht="15">
      <c r="A90" s="28"/>
      <c r="B90" s="5" t="s">
        <v>863</v>
      </c>
      <c r="C90" s="5" t="s">
        <v>341</v>
      </c>
      <c r="D90" s="5">
        <f t="shared" si="4"/>
        <v>30</v>
      </c>
      <c r="E90" s="5">
        <v>25</v>
      </c>
      <c r="F90" s="5">
        <v>5</v>
      </c>
      <c r="G90" s="13">
        <f>SUM(D90:D95)</f>
        <v>176</v>
      </c>
      <c r="H90" s="5" t="s">
        <v>335</v>
      </c>
      <c r="I90" s="5">
        <f t="shared" si="5"/>
        <v>38</v>
      </c>
      <c r="J90" s="5">
        <v>31</v>
      </c>
      <c r="K90" s="5">
        <v>7</v>
      </c>
      <c r="L90" s="13">
        <f>SUM(I90:I95)</f>
        <v>225</v>
      </c>
      <c r="M90" s="5" t="s">
        <v>331</v>
      </c>
      <c r="N90" s="5">
        <f t="shared" si="6"/>
        <v>37</v>
      </c>
      <c r="O90" s="5">
        <v>30</v>
      </c>
      <c r="P90" s="5">
        <v>7</v>
      </c>
      <c r="Q90" s="13">
        <f>SUM(N90:N93)</f>
        <v>149</v>
      </c>
      <c r="R90" s="5" t="s">
        <v>327</v>
      </c>
      <c r="S90" s="5">
        <f t="shared" si="7"/>
        <v>35</v>
      </c>
      <c r="T90" s="5">
        <v>27</v>
      </c>
      <c r="U90" s="5">
        <v>8</v>
      </c>
      <c r="V90" s="13">
        <f>SUM(S90:S93)</f>
        <v>148</v>
      </c>
      <c r="W90" s="13">
        <f>V90+Q90+L90+G90</f>
        <v>698</v>
      </c>
      <c r="X90" s="17"/>
    </row>
    <row r="91" spans="1:24" ht="15">
      <c r="A91" s="28"/>
      <c r="B91" s="5" t="s">
        <v>863</v>
      </c>
      <c r="C91" s="5" t="s">
        <v>342</v>
      </c>
      <c r="D91" s="5">
        <f t="shared" si="4"/>
        <v>29</v>
      </c>
      <c r="E91" s="5">
        <v>25</v>
      </c>
      <c r="F91" s="5">
        <v>4</v>
      </c>
      <c r="G91" s="15"/>
      <c r="H91" s="5" t="s">
        <v>336</v>
      </c>
      <c r="I91" s="5">
        <f t="shared" si="5"/>
        <v>37</v>
      </c>
      <c r="J91" s="5">
        <v>29</v>
      </c>
      <c r="K91" s="5">
        <v>8</v>
      </c>
      <c r="L91" s="15"/>
      <c r="M91" s="5" t="s">
        <v>332</v>
      </c>
      <c r="N91" s="5">
        <f t="shared" si="6"/>
        <v>38</v>
      </c>
      <c r="O91" s="5">
        <v>33</v>
      </c>
      <c r="P91" s="5">
        <v>5</v>
      </c>
      <c r="Q91" s="15"/>
      <c r="R91" s="5" t="s">
        <v>328</v>
      </c>
      <c r="S91" s="5">
        <f t="shared" si="7"/>
        <v>39</v>
      </c>
      <c r="T91" s="5">
        <v>31</v>
      </c>
      <c r="U91" s="5">
        <v>8</v>
      </c>
      <c r="V91" s="15"/>
      <c r="W91" s="15"/>
      <c r="X91" s="17"/>
    </row>
    <row r="92" spans="1:24" ht="15">
      <c r="A92" s="28"/>
      <c r="B92" s="5" t="s">
        <v>863</v>
      </c>
      <c r="C92" s="5" t="s">
        <v>343</v>
      </c>
      <c r="D92" s="5">
        <f t="shared" si="4"/>
        <v>30</v>
      </c>
      <c r="E92" s="5">
        <v>26</v>
      </c>
      <c r="F92" s="5">
        <v>4</v>
      </c>
      <c r="G92" s="15"/>
      <c r="H92" s="5" t="s">
        <v>337</v>
      </c>
      <c r="I92" s="5">
        <f t="shared" si="5"/>
        <v>38</v>
      </c>
      <c r="J92" s="5">
        <v>31</v>
      </c>
      <c r="K92" s="5">
        <v>7</v>
      </c>
      <c r="L92" s="15"/>
      <c r="M92" s="5" t="s">
        <v>333</v>
      </c>
      <c r="N92" s="5">
        <f t="shared" si="6"/>
        <v>37</v>
      </c>
      <c r="O92" s="5">
        <v>31</v>
      </c>
      <c r="P92" s="5">
        <v>6</v>
      </c>
      <c r="Q92" s="15"/>
      <c r="R92" s="5" t="s">
        <v>329</v>
      </c>
      <c r="S92" s="5">
        <f t="shared" si="7"/>
        <v>38</v>
      </c>
      <c r="T92" s="5">
        <v>30</v>
      </c>
      <c r="U92" s="5">
        <v>8</v>
      </c>
      <c r="V92" s="15"/>
      <c r="W92" s="15"/>
      <c r="X92" s="17"/>
    </row>
    <row r="93" spans="1:24" ht="15">
      <c r="A93" s="28"/>
      <c r="B93" s="5" t="s">
        <v>863</v>
      </c>
      <c r="C93" s="5" t="s">
        <v>344</v>
      </c>
      <c r="D93" s="5">
        <f t="shared" si="4"/>
        <v>29</v>
      </c>
      <c r="E93" s="5">
        <v>25</v>
      </c>
      <c r="F93" s="5">
        <v>4</v>
      </c>
      <c r="G93" s="15"/>
      <c r="H93" s="5" t="s">
        <v>338</v>
      </c>
      <c r="I93" s="5">
        <f t="shared" si="5"/>
        <v>38</v>
      </c>
      <c r="J93" s="5">
        <v>30</v>
      </c>
      <c r="K93" s="5">
        <v>8</v>
      </c>
      <c r="L93" s="15"/>
      <c r="M93" s="5" t="s">
        <v>334</v>
      </c>
      <c r="N93" s="5">
        <f t="shared" si="6"/>
        <v>37</v>
      </c>
      <c r="O93" s="5">
        <v>31</v>
      </c>
      <c r="P93" s="5">
        <v>6</v>
      </c>
      <c r="Q93" s="14"/>
      <c r="R93" s="5" t="s">
        <v>330</v>
      </c>
      <c r="S93" s="5">
        <f t="shared" si="7"/>
        <v>36</v>
      </c>
      <c r="T93" s="5">
        <v>29</v>
      </c>
      <c r="U93" s="5">
        <v>7</v>
      </c>
      <c r="V93" s="14"/>
      <c r="W93" s="15"/>
      <c r="X93" s="17"/>
    </row>
    <row r="94" spans="1:24" ht="15">
      <c r="A94" s="28"/>
      <c r="B94" s="5" t="s">
        <v>863</v>
      </c>
      <c r="C94" s="5" t="s">
        <v>345</v>
      </c>
      <c r="D94" s="5">
        <f t="shared" si="4"/>
        <v>29</v>
      </c>
      <c r="E94" s="5">
        <v>25</v>
      </c>
      <c r="F94" s="5">
        <v>4</v>
      </c>
      <c r="G94" s="15"/>
      <c r="H94" s="5" t="s">
        <v>339</v>
      </c>
      <c r="I94" s="5">
        <f t="shared" si="5"/>
        <v>38</v>
      </c>
      <c r="J94" s="5">
        <v>31</v>
      </c>
      <c r="K94" s="5">
        <v>7</v>
      </c>
      <c r="L94" s="15"/>
      <c r="M94" s="5"/>
      <c r="N94" s="5"/>
      <c r="O94" s="5"/>
      <c r="P94" s="5"/>
      <c r="Q94" s="5"/>
      <c r="R94" s="5"/>
      <c r="S94" s="5"/>
      <c r="T94" s="5"/>
      <c r="U94" s="5"/>
      <c r="V94" s="5"/>
      <c r="W94" s="15"/>
      <c r="X94" s="17"/>
    </row>
    <row r="95" spans="1:24" ht="15">
      <c r="A95" s="28"/>
      <c r="B95" s="5" t="s">
        <v>863</v>
      </c>
      <c r="C95" s="5" t="s">
        <v>346</v>
      </c>
      <c r="D95" s="5">
        <f t="shared" si="4"/>
        <v>29</v>
      </c>
      <c r="E95" s="5">
        <v>25</v>
      </c>
      <c r="F95" s="5">
        <v>4</v>
      </c>
      <c r="G95" s="14"/>
      <c r="H95" s="5" t="s">
        <v>340</v>
      </c>
      <c r="I95" s="5">
        <f t="shared" si="5"/>
        <v>36</v>
      </c>
      <c r="J95" s="5">
        <v>29</v>
      </c>
      <c r="K95" s="5">
        <v>7</v>
      </c>
      <c r="L95" s="14"/>
      <c r="M95" s="5"/>
      <c r="N95" s="5"/>
      <c r="O95" s="5"/>
      <c r="P95" s="5"/>
      <c r="Q95" s="5"/>
      <c r="R95" s="5"/>
      <c r="S95" s="5"/>
      <c r="T95" s="5"/>
      <c r="U95" s="5"/>
      <c r="V95" s="5"/>
      <c r="W95" s="14"/>
      <c r="X95" s="17"/>
    </row>
    <row r="96" spans="1:24" ht="15">
      <c r="A96" s="28"/>
      <c r="B96" s="5" t="s">
        <v>867</v>
      </c>
      <c r="C96" s="5"/>
      <c r="D96" s="5"/>
      <c r="E96" s="5"/>
      <c r="F96" s="5"/>
      <c r="G96" s="5"/>
      <c r="H96" s="5"/>
      <c r="I96" s="5"/>
      <c r="J96" s="5"/>
      <c r="K96" s="5"/>
      <c r="L96" s="5"/>
      <c r="M96" s="5" t="s">
        <v>365</v>
      </c>
      <c r="N96" s="5">
        <f>O96+P96</f>
        <v>32</v>
      </c>
      <c r="O96" s="5">
        <v>27</v>
      </c>
      <c r="P96" s="5">
        <v>5</v>
      </c>
      <c r="Q96" s="13">
        <f>SUM(N96:N97)</f>
        <v>64</v>
      </c>
      <c r="R96" s="5" t="s">
        <v>363</v>
      </c>
      <c r="S96" s="5">
        <f>T96+U96</f>
        <v>30</v>
      </c>
      <c r="T96" s="5">
        <v>26</v>
      </c>
      <c r="U96" s="5">
        <v>4</v>
      </c>
      <c r="V96" s="13">
        <f>SUM(S96:S97)</f>
        <v>59</v>
      </c>
      <c r="W96" s="13">
        <f>V96+Q96</f>
        <v>123</v>
      </c>
      <c r="X96" s="17"/>
    </row>
    <row r="97" spans="1:24" ht="15">
      <c r="A97" s="28"/>
      <c r="B97" s="5" t="s">
        <v>867</v>
      </c>
      <c r="C97" s="5"/>
      <c r="D97" s="5"/>
      <c r="E97" s="5"/>
      <c r="F97" s="5"/>
      <c r="G97" s="5"/>
      <c r="H97" s="5"/>
      <c r="I97" s="5"/>
      <c r="J97" s="5"/>
      <c r="K97" s="5"/>
      <c r="L97" s="5"/>
      <c r="M97" s="5" t="s">
        <v>366</v>
      </c>
      <c r="N97" s="5">
        <f>O97+P97</f>
        <v>32</v>
      </c>
      <c r="O97" s="5">
        <v>26</v>
      </c>
      <c r="P97" s="5">
        <v>6</v>
      </c>
      <c r="Q97" s="14"/>
      <c r="R97" s="5" t="s">
        <v>364</v>
      </c>
      <c r="S97" s="5">
        <f>T97+U97</f>
        <v>29</v>
      </c>
      <c r="T97" s="5">
        <v>26</v>
      </c>
      <c r="U97" s="5">
        <v>3</v>
      </c>
      <c r="V97" s="14"/>
      <c r="W97" s="14"/>
      <c r="X97" s="17"/>
    </row>
    <row r="98" spans="1:24" ht="15">
      <c r="A98" s="28"/>
      <c r="B98" s="5" t="s">
        <v>864</v>
      </c>
      <c r="C98" s="5"/>
      <c r="D98" s="5"/>
      <c r="E98" s="5"/>
      <c r="F98" s="5"/>
      <c r="G98" s="5"/>
      <c r="H98" s="5"/>
      <c r="I98" s="5"/>
      <c r="J98" s="5"/>
      <c r="K98" s="5"/>
      <c r="L98" s="5"/>
      <c r="M98" s="5" t="s">
        <v>349</v>
      </c>
      <c r="N98" s="5">
        <f t="shared" si="6"/>
        <v>25</v>
      </c>
      <c r="O98" s="5">
        <v>19</v>
      </c>
      <c r="P98" s="5">
        <v>6</v>
      </c>
      <c r="Q98" s="13">
        <f>SUM(N98:N99)</f>
        <v>49</v>
      </c>
      <c r="R98" s="5" t="s">
        <v>347</v>
      </c>
      <c r="S98" s="5">
        <f t="shared" si="7"/>
        <v>26</v>
      </c>
      <c r="T98" s="5">
        <v>21</v>
      </c>
      <c r="U98" s="5">
        <v>5</v>
      </c>
      <c r="V98" s="13">
        <f>SUM(S98:S99)</f>
        <v>51</v>
      </c>
      <c r="W98" s="13">
        <f>V98+Q98</f>
        <v>100</v>
      </c>
      <c r="X98" s="17"/>
    </row>
    <row r="99" spans="1:24" ht="15">
      <c r="A99" s="28"/>
      <c r="B99" s="5" t="s">
        <v>864</v>
      </c>
      <c r="C99" s="5"/>
      <c r="D99" s="5"/>
      <c r="E99" s="5"/>
      <c r="F99" s="5"/>
      <c r="G99" s="5"/>
      <c r="H99" s="5"/>
      <c r="I99" s="5"/>
      <c r="J99" s="5"/>
      <c r="K99" s="5"/>
      <c r="L99" s="5"/>
      <c r="M99" s="5" t="s">
        <v>350</v>
      </c>
      <c r="N99" s="5">
        <f t="shared" si="6"/>
        <v>24</v>
      </c>
      <c r="O99" s="5">
        <v>19</v>
      </c>
      <c r="P99" s="5">
        <v>5</v>
      </c>
      <c r="Q99" s="14"/>
      <c r="R99" s="5" t="s">
        <v>348</v>
      </c>
      <c r="S99" s="5">
        <f t="shared" si="7"/>
        <v>25</v>
      </c>
      <c r="T99" s="5">
        <v>20</v>
      </c>
      <c r="U99" s="5">
        <v>5</v>
      </c>
      <c r="V99" s="14"/>
      <c r="W99" s="14"/>
      <c r="X99" s="17"/>
    </row>
    <row r="100" spans="1:24" ht="15">
      <c r="A100" s="28"/>
      <c r="B100" s="5" t="s">
        <v>865</v>
      </c>
      <c r="C100" s="5" t="s">
        <v>358</v>
      </c>
      <c r="D100" s="5">
        <f t="shared" si="4"/>
        <v>27</v>
      </c>
      <c r="E100" s="5">
        <v>20</v>
      </c>
      <c r="F100" s="5">
        <v>7</v>
      </c>
      <c r="G100" s="13">
        <f>SUM(D100:D102)</f>
        <v>80</v>
      </c>
      <c r="H100" s="5" t="s">
        <v>355</v>
      </c>
      <c r="I100" s="5">
        <f t="shared" si="5"/>
        <v>38</v>
      </c>
      <c r="J100" s="5">
        <v>30</v>
      </c>
      <c r="K100" s="5">
        <v>8</v>
      </c>
      <c r="L100" s="13">
        <f>SUM(I100:I102)</f>
        <v>115</v>
      </c>
      <c r="M100" s="5" t="s">
        <v>353</v>
      </c>
      <c r="N100" s="5">
        <f t="shared" si="6"/>
        <v>36</v>
      </c>
      <c r="O100" s="5">
        <v>25</v>
      </c>
      <c r="P100" s="5">
        <v>11</v>
      </c>
      <c r="Q100" s="13">
        <f>SUM(N100:N101)</f>
        <v>72</v>
      </c>
      <c r="R100" s="5" t="s">
        <v>351</v>
      </c>
      <c r="S100" s="5">
        <f t="shared" si="7"/>
        <v>30</v>
      </c>
      <c r="T100" s="5">
        <v>22</v>
      </c>
      <c r="U100" s="5">
        <v>8</v>
      </c>
      <c r="V100" s="13">
        <f>SUM(S100:S101)</f>
        <v>59</v>
      </c>
      <c r="W100" s="13">
        <f>V100+Q100+L100+G100</f>
        <v>326</v>
      </c>
      <c r="X100" s="17"/>
    </row>
    <row r="101" spans="1:24" ht="15" customHeight="1">
      <c r="A101" s="28"/>
      <c r="B101" s="5" t="s">
        <v>865</v>
      </c>
      <c r="C101" s="5" t="s">
        <v>359</v>
      </c>
      <c r="D101" s="5">
        <f t="shared" si="4"/>
        <v>26</v>
      </c>
      <c r="E101" s="5">
        <v>19</v>
      </c>
      <c r="F101" s="5">
        <v>7</v>
      </c>
      <c r="G101" s="15"/>
      <c r="H101" s="5" t="s">
        <v>356</v>
      </c>
      <c r="I101" s="5">
        <f t="shared" si="5"/>
        <v>39</v>
      </c>
      <c r="J101" s="5">
        <v>29</v>
      </c>
      <c r="K101" s="5">
        <v>10</v>
      </c>
      <c r="L101" s="15"/>
      <c r="M101" s="5" t="s">
        <v>354</v>
      </c>
      <c r="N101" s="5">
        <f t="shared" si="6"/>
        <v>36</v>
      </c>
      <c r="O101" s="5">
        <v>24</v>
      </c>
      <c r="P101" s="5">
        <v>12</v>
      </c>
      <c r="Q101" s="14"/>
      <c r="R101" s="5" t="s">
        <v>352</v>
      </c>
      <c r="S101" s="5">
        <f t="shared" si="7"/>
        <v>29</v>
      </c>
      <c r="T101" s="5">
        <v>21</v>
      </c>
      <c r="U101" s="5">
        <v>8</v>
      </c>
      <c r="V101" s="14"/>
      <c r="W101" s="15"/>
      <c r="X101" s="17"/>
    </row>
    <row r="102" spans="1:24" ht="15">
      <c r="A102" s="28"/>
      <c r="B102" s="5" t="s">
        <v>865</v>
      </c>
      <c r="C102" s="5" t="s">
        <v>360</v>
      </c>
      <c r="D102" s="5">
        <f t="shared" si="4"/>
        <v>27</v>
      </c>
      <c r="E102" s="5">
        <v>19</v>
      </c>
      <c r="F102" s="5">
        <v>8</v>
      </c>
      <c r="G102" s="14"/>
      <c r="H102" s="5" t="s">
        <v>357</v>
      </c>
      <c r="I102" s="5">
        <f t="shared" si="5"/>
        <v>38</v>
      </c>
      <c r="J102" s="5">
        <v>28</v>
      </c>
      <c r="K102" s="5">
        <v>10</v>
      </c>
      <c r="L102" s="14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14"/>
      <c r="X102" s="17"/>
    </row>
    <row r="103" spans="1:24" s="6" customFormat="1" ht="15">
      <c r="A103" s="29"/>
      <c r="B103" s="2" t="s">
        <v>40</v>
      </c>
      <c r="C103" s="2"/>
      <c r="D103" s="2">
        <f t="shared" si="4"/>
        <v>741</v>
      </c>
      <c r="E103" s="2">
        <f>SUM(E73:E102)</f>
        <v>568</v>
      </c>
      <c r="F103" s="2">
        <f>SUM(F73:F102)</f>
        <v>173</v>
      </c>
      <c r="G103" s="2">
        <f>SUM(G73:G102)</f>
        <v>741</v>
      </c>
      <c r="H103" s="2"/>
      <c r="I103" s="2">
        <f t="shared" si="5"/>
        <v>865</v>
      </c>
      <c r="J103" s="2">
        <f>SUM(J73:J102)</f>
        <v>690</v>
      </c>
      <c r="K103" s="2">
        <f>SUM(K73:K102)</f>
        <v>175</v>
      </c>
      <c r="L103" s="2">
        <f>SUM(L73:L102)</f>
        <v>865</v>
      </c>
      <c r="M103" s="2"/>
      <c r="N103" s="2">
        <f t="shared" si="6"/>
        <v>827</v>
      </c>
      <c r="O103" s="2">
        <f>SUM(O73:O102)</f>
        <v>625</v>
      </c>
      <c r="P103" s="2">
        <f>SUM(P73:P102)</f>
        <v>202</v>
      </c>
      <c r="Q103" s="2">
        <f>SUM(Q73:Q102)</f>
        <v>827</v>
      </c>
      <c r="R103" s="2"/>
      <c r="S103" s="2">
        <f t="shared" si="7"/>
        <v>806</v>
      </c>
      <c r="T103" s="2">
        <f>SUM(T73:T102)</f>
        <v>622</v>
      </c>
      <c r="U103" s="2">
        <f>SUM(U73:U102)</f>
        <v>184</v>
      </c>
      <c r="V103" s="2">
        <f>SUM(V73:V102)</f>
        <v>806</v>
      </c>
      <c r="W103" s="2">
        <f>S103+N103+I103+D103</f>
        <v>3239</v>
      </c>
      <c r="X103" s="18"/>
    </row>
    <row r="104" spans="1:24" ht="15" customHeight="1">
      <c r="A104" s="23" t="s">
        <v>915</v>
      </c>
      <c r="B104" s="5" t="s">
        <v>874</v>
      </c>
      <c r="C104" s="5" t="s">
        <v>433</v>
      </c>
      <c r="D104" s="5">
        <f>E104+F104</f>
        <v>30</v>
      </c>
      <c r="E104" s="5">
        <v>26</v>
      </c>
      <c r="F104" s="5">
        <v>4</v>
      </c>
      <c r="G104" s="5">
        <f>SUM(D104)</f>
        <v>30</v>
      </c>
      <c r="H104" s="5" t="s">
        <v>432</v>
      </c>
      <c r="I104" s="5">
        <f>J104+K104</f>
        <v>30</v>
      </c>
      <c r="J104" s="5">
        <v>22</v>
      </c>
      <c r="K104" s="5">
        <v>8</v>
      </c>
      <c r="L104" s="5">
        <f>SUM(I104)</f>
        <v>30</v>
      </c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>
        <f>L104+G104</f>
        <v>60</v>
      </c>
      <c r="X104" s="20">
        <f>SUM(W104:W122)</f>
        <v>2010</v>
      </c>
    </row>
    <row r="105" spans="1:24" ht="15">
      <c r="A105" s="23"/>
      <c r="B105" s="5" t="s">
        <v>868</v>
      </c>
      <c r="C105" s="5" t="s">
        <v>380</v>
      </c>
      <c r="D105" s="5">
        <f t="shared" si="4"/>
        <v>29</v>
      </c>
      <c r="E105" s="5">
        <v>23</v>
      </c>
      <c r="F105" s="5">
        <v>6</v>
      </c>
      <c r="G105" s="13">
        <f>SUM(D105:D109)</f>
        <v>143</v>
      </c>
      <c r="H105" s="5" t="s">
        <v>376</v>
      </c>
      <c r="I105" s="5">
        <f t="shared" si="5"/>
        <v>33</v>
      </c>
      <c r="J105" s="5">
        <v>28</v>
      </c>
      <c r="K105" s="5">
        <v>5</v>
      </c>
      <c r="L105" s="13">
        <f>SUM(I105:I108)</f>
        <v>133</v>
      </c>
      <c r="M105" s="5" t="s">
        <v>372</v>
      </c>
      <c r="N105" s="5">
        <f t="shared" si="6"/>
        <v>35</v>
      </c>
      <c r="O105" s="5">
        <v>33</v>
      </c>
      <c r="P105" s="5">
        <v>2</v>
      </c>
      <c r="Q105" s="13">
        <f>SUM(N105:N108)</f>
        <v>135</v>
      </c>
      <c r="R105" s="5" t="s">
        <v>368</v>
      </c>
      <c r="S105" s="5">
        <f t="shared" si="7"/>
        <v>34</v>
      </c>
      <c r="T105" s="5">
        <v>24</v>
      </c>
      <c r="U105" s="5">
        <v>10</v>
      </c>
      <c r="V105" s="13">
        <f>SUM(S105:S108)</f>
        <v>136</v>
      </c>
      <c r="W105" s="13">
        <f>V105+Q105+L105+G105</f>
        <v>547</v>
      </c>
      <c r="X105" s="20"/>
    </row>
    <row r="106" spans="1:24" ht="15">
      <c r="A106" s="23"/>
      <c r="B106" s="5" t="s">
        <v>868</v>
      </c>
      <c r="C106" s="5" t="s">
        <v>381</v>
      </c>
      <c r="D106" s="5">
        <f t="shared" si="4"/>
        <v>29</v>
      </c>
      <c r="E106" s="5">
        <v>24</v>
      </c>
      <c r="F106" s="5">
        <v>5</v>
      </c>
      <c r="G106" s="15"/>
      <c r="H106" s="5" t="s">
        <v>377</v>
      </c>
      <c r="I106" s="5">
        <f t="shared" si="5"/>
        <v>34</v>
      </c>
      <c r="J106" s="5">
        <v>29</v>
      </c>
      <c r="K106" s="5">
        <v>5</v>
      </c>
      <c r="L106" s="15"/>
      <c r="M106" s="5" t="s">
        <v>373</v>
      </c>
      <c r="N106" s="5">
        <f t="shared" si="6"/>
        <v>32</v>
      </c>
      <c r="O106" s="5">
        <v>28</v>
      </c>
      <c r="P106" s="5">
        <v>4</v>
      </c>
      <c r="Q106" s="15"/>
      <c r="R106" s="5" t="s">
        <v>369</v>
      </c>
      <c r="S106" s="5">
        <f t="shared" si="7"/>
        <v>34</v>
      </c>
      <c r="T106" s="5">
        <v>25</v>
      </c>
      <c r="U106" s="5">
        <v>9</v>
      </c>
      <c r="V106" s="15"/>
      <c r="W106" s="15"/>
      <c r="X106" s="20"/>
    </row>
    <row r="107" spans="1:24" ht="15">
      <c r="A107" s="23"/>
      <c r="B107" s="5" t="s">
        <v>868</v>
      </c>
      <c r="C107" s="5" t="s">
        <v>382</v>
      </c>
      <c r="D107" s="5">
        <f t="shared" si="4"/>
        <v>28</v>
      </c>
      <c r="E107" s="5">
        <v>23</v>
      </c>
      <c r="F107" s="5">
        <v>5</v>
      </c>
      <c r="G107" s="15"/>
      <c r="H107" s="5" t="s">
        <v>378</v>
      </c>
      <c r="I107" s="5">
        <f t="shared" si="5"/>
        <v>33</v>
      </c>
      <c r="J107" s="5">
        <v>27</v>
      </c>
      <c r="K107" s="5">
        <v>6</v>
      </c>
      <c r="L107" s="15"/>
      <c r="M107" s="5" t="s">
        <v>374</v>
      </c>
      <c r="N107" s="5">
        <f t="shared" si="6"/>
        <v>32</v>
      </c>
      <c r="O107" s="5">
        <v>29</v>
      </c>
      <c r="P107" s="5">
        <v>3</v>
      </c>
      <c r="Q107" s="15"/>
      <c r="R107" s="5" t="s">
        <v>370</v>
      </c>
      <c r="S107" s="5">
        <f t="shared" si="7"/>
        <v>33</v>
      </c>
      <c r="T107" s="5">
        <v>24</v>
      </c>
      <c r="U107" s="5">
        <v>9</v>
      </c>
      <c r="V107" s="15"/>
      <c r="W107" s="15"/>
      <c r="X107" s="20"/>
    </row>
    <row r="108" spans="1:24" ht="15">
      <c r="A108" s="23"/>
      <c r="B108" s="5" t="s">
        <v>868</v>
      </c>
      <c r="C108" s="5" t="s">
        <v>383</v>
      </c>
      <c r="D108" s="5">
        <f t="shared" si="4"/>
        <v>29</v>
      </c>
      <c r="E108" s="5">
        <v>24</v>
      </c>
      <c r="F108" s="5">
        <v>5</v>
      </c>
      <c r="G108" s="15"/>
      <c r="H108" s="5" t="s">
        <v>379</v>
      </c>
      <c r="I108" s="5">
        <f t="shared" si="5"/>
        <v>33</v>
      </c>
      <c r="J108" s="5">
        <v>27</v>
      </c>
      <c r="K108" s="5">
        <v>6</v>
      </c>
      <c r="L108" s="14"/>
      <c r="M108" s="5" t="s">
        <v>375</v>
      </c>
      <c r="N108" s="5">
        <f t="shared" si="6"/>
        <v>36</v>
      </c>
      <c r="O108" s="5">
        <v>32</v>
      </c>
      <c r="P108" s="5">
        <v>4</v>
      </c>
      <c r="Q108" s="14"/>
      <c r="R108" s="5" t="s">
        <v>371</v>
      </c>
      <c r="S108" s="5">
        <f t="shared" si="7"/>
        <v>35</v>
      </c>
      <c r="T108" s="5">
        <v>26</v>
      </c>
      <c r="U108" s="5">
        <v>9</v>
      </c>
      <c r="V108" s="14"/>
      <c r="W108" s="15"/>
      <c r="X108" s="20"/>
    </row>
    <row r="109" spans="1:24" ht="15">
      <c r="A109" s="23"/>
      <c r="B109" s="5" t="s">
        <v>367</v>
      </c>
      <c r="C109" s="5" t="s">
        <v>384</v>
      </c>
      <c r="D109" s="5">
        <f t="shared" si="4"/>
        <v>28</v>
      </c>
      <c r="E109" s="5">
        <v>23</v>
      </c>
      <c r="F109" s="5">
        <v>5</v>
      </c>
      <c r="G109" s="14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14"/>
      <c r="X109" s="20"/>
    </row>
    <row r="110" spans="1:24" ht="15">
      <c r="A110" s="23"/>
      <c r="B110" s="5" t="s">
        <v>869</v>
      </c>
      <c r="C110" s="5" t="s">
        <v>394</v>
      </c>
      <c r="D110" s="5">
        <f t="shared" si="4"/>
        <v>30</v>
      </c>
      <c r="E110" s="5">
        <v>22</v>
      </c>
      <c r="F110" s="5">
        <v>8</v>
      </c>
      <c r="G110" s="13">
        <f>SUM(D110:D111)</f>
        <v>60</v>
      </c>
      <c r="H110" s="5" t="s">
        <v>391</v>
      </c>
      <c r="I110" s="5">
        <f t="shared" si="5"/>
        <v>28</v>
      </c>
      <c r="J110" s="5">
        <v>23</v>
      </c>
      <c r="K110" s="5">
        <v>5</v>
      </c>
      <c r="L110" s="13">
        <f>SUM(I110:I112)</f>
        <v>84</v>
      </c>
      <c r="M110" s="5" t="s">
        <v>388</v>
      </c>
      <c r="N110" s="5">
        <f t="shared" si="6"/>
        <v>27</v>
      </c>
      <c r="O110" s="5">
        <v>22</v>
      </c>
      <c r="P110" s="5">
        <v>5</v>
      </c>
      <c r="Q110" s="13">
        <f>SUM(N110:N112)</f>
        <v>87</v>
      </c>
      <c r="R110" s="5" t="s">
        <v>385</v>
      </c>
      <c r="S110" s="5">
        <f t="shared" si="7"/>
        <v>26</v>
      </c>
      <c r="T110" s="5">
        <v>22</v>
      </c>
      <c r="U110" s="5">
        <v>4</v>
      </c>
      <c r="V110" s="13">
        <f>SUM(S110:S112)</f>
        <v>81</v>
      </c>
      <c r="W110" s="13">
        <f>V110+Q110+L110+G110</f>
        <v>312</v>
      </c>
      <c r="X110" s="20"/>
    </row>
    <row r="111" spans="1:24" ht="15">
      <c r="A111" s="23"/>
      <c r="B111" s="5" t="s">
        <v>869</v>
      </c>
      <c r="C111" s="5" t="s">
        <v>395</v>
      </c>
      <c r="D111" s="5">
        <f t="shared" si="4"/>
        <v>30</v>
      </c>
      <c r="E111" s="5">
        <v>21</v>
      </c>
      <c r="F111" s="5">
        <v>9</v>
      </c>
      <c r="G111" s="14"/>
      <c r="H111" s="5" t="s">
        <v>392</v>
      </c>
      <c r="I111" s="5">
        <f t="shared" si="5"/>
        <v>28</v>
      </c>
      <c r="J111" s="5">
        <v>24</v>
      </c>
      <c r="K111" s="5">
        <v>4</v>
      </c>
      <c r="L111" s="15"/>
      <c r="M111" s="5" t="s">
        <v>389</v>
      </c>
      <c r="N111" s="5">
        <f t="shared" si="6"/>
        <v>27</v>
      </c>
      <c r="O111" s="5">
        <v>21</v>
      </c>
      <c r="P111" s="5">
        <v>6</v>
      </c>
      <c r="Q111" s="15"/>
      <c r="R111" s="5" t="s">
        <v>386</v>
      </c>
      <c r="S111" s="5">
        <f t="shared" si="7"/>
        <v>28</v>
      </c>
      <c r="T111" s="5">
        <v>23</v>
      </c>
      <c r="U111" s="5">
        <v>5</v>
      </c>
      <c r="V111" s="15"/>
      <c r="W111" s="15"/>
      <c r="X111" s="20"/>
    </row>
    <row r="112" spans="1:24" ht="15">
      <c r="A112" s="23"/>
      <c r="B112" s="5" t="s">
        <v>869</v>
      </c>
      <c r="C112" s="5"/>
      <c r="D112" s="5"/>
      <c r="E112" s="5"/>
      <c r="F112" s="5"/>
      <c r="G112" s="5"/>
      <c r="H112" s="5" t="s">
        <v>393</v>
      </c>
      <c r="I112" s="5">
        <f t="shared" si="5"/>
        <v>28</v>
      </c>
      <c r="J112" s="5">
        <v>23</v>
      </c>
      <c r="K112" s="5">
        <v>5</v>
      </c>
      <c r="L112" s="14"/>
      <c r="M112" s="5" t="s">
        <v>390</v>
      </c>
      <c r="N112" s="5">
        <f t="shared" si="6"/>
        <v>33</v>
      </c>
      <c r="O112" s="5">
        <v>27</v>
      </c>
      <c r="P112" s="5">
        <v>6</v>
      </c>
      <c r="Q112" s="14"/>
      <c r="R112" s="5" t="s">
        <v>387</v>
      </c>
      <c r="S112" s="5">
        <f t="shared" si="7"/>
        <v>27</v>
      </c>
      <c r="T112" s="5">
        <v>22</v>
      </c>
      <c r="U112" s="5">
        <v>5</v>
      </c>
      <c r="V112" s="14"/>
      <c r="W112" s="14"/>
      <c r="X112" s="20"/>
    </row>
    <row r="113" spans="1:24" ht="15">
      <c r="A113" s="23"/>
      <c r="B113" s="5" t="s">
        <v>870</v>
      </c>
      <c r="C113" s="5" t="s">
        <v>405</v>
      </c>
      <c r="D113" s="5">
        <f t="shared" si="4"/>
        <v>31</v>
      </c>
      <c r="E113" s="5">
        <v>27</v>
      </c>
      <c r="F113" s="5">
        <v>4</v>
      </c>
      <c r="G113" s="13">
        <f>SUM(D113:D115)</f>
        <v>90</v>
      </c>
      <c r="H113" s="5" t="s">
        <v>402</v>
      </c>
      <c r="I113" s="5">
        <f t="shared" si="5"/>
        <v>31</v>
      </c>
      <c r="J113" s="5">
        <v>26</v>
      </c>
      <c r="K113" s="5">
        <v>5</v>
      </c>
      <c r="L113" s="13">
        <f>SUM(I113:I115)</f>
        <v>94</v>
      </c>
      <c r="M113" s="5" t="s">
        <v>399</v>
      </c>
      <c r="N113" s="5">
        <f t="shared" si="6"/>
        <v>33</v>
      </c>
      <c r="O113" s="5">
        <v>29</v>
      </c>
      <c r="P113" s="5">
        <v>4</v>
      </c>
      <c r="Q113" s="13">
        <f>SUM(N113:N115)</f>
        <v>92</v>
      </c>
      <c r="R113" s="5" t="s">
        <v>396</v>
      </c>
      <c r="S113" s="5">
        <f t="shared" si="7"/>
        <v>33</v>
      </c>
      <c r="T113" s="5">
        <v>28</v>
      </c>
      <c r="U113" s="5">
        <v>5</v>
      </c>
      <c r="V113" s="13">
        <f>SUM(S113:S115)</f>
        <v>98</v>
      </c>
      <c r="W113" s="13">
        <f>V113+Q113+L113+G113</f>
        <v>374</v>
      </c>
      <c r="X113" s="20"/>
    </row>
    <row r="114" spans="1:24" ht="15">
      <c r="A114" s="23"/>
      <c r="B114" s="5" t="s">
        <v>870</v>
      </c>
      <c r="C114" s="5" t="s">
        <v>406</v>
      </c>
      <c r="D114" s="5">
        <f t="shared" si="4"/>
        <v>29</v>
      </c>
      <c r="E114" s="5">
        <v>26</v>
      </c>
      <c r="F114" s="5">
        <v>3</v>
      </c>
      <c r="G114" s="15"/>
      <c r="H114" s="5" t="s">
        <v>403</v>
      </c>
      <c r="I114" s="5">
        <f t="shared" si="5"/>
        <v>31</v>
      </c>
      <c r="J114" s="5">
        <v>26</v>
      </c>
      <c r="K114" s="5">
        <v>5</v>
      </c>
      <c r="L114" s="15"/>
      <c r="M114" s="5" t="s">
        <v>400</v>
      </c>
      <c r="N114" s="5">
        <f t="shared" si="6"/>
        <v>31</v>
      </c>
      <c r="O114" s="5">
        <v>28</v>
      </c>
      <c r="P114" s="5">
        <v>3</v>
      </c>
      <c r="Q114" s="15"/>
      <c r="R114" s="5" t="s">
        <v>397</v>
      </c>
      <c r="S114" s="5">
        <f t="shared" si="7"/>
        <v>33</v>
      </c>
      <c r="T114" s="5">
        <v>30</v>
      </c>
      <c r="U114" s="5">
        <v>3</v>
      </c>
      <c r="V114" s="15"/>
      <c r="W114" s="15"/>
      <c r="X114" s="20"/>
    </row>
    <row r="115" spans="1:24" ht="15">
      <c r="A115" s="23"/>
      <c r="B115" s="5" t="s">
        <v>870</v>
      </c>
      <c r="C115" s="5" t="s">
        <v>407</v>
      </c>
      <c r="D115" s="5">
        <f t="shared" si="4"/>
        <v>30</v>
      </c>
      <c r="E115" s="5">
        <v>27</v>
      </c>
      <c r="F115" s="5">
        <v>3</v>
      </c>
      <c r="G115" s="14"/>
      <c r="H115" s="5" t="s">
        <v>404</v>
      </c>
      <c r="I115" s="5">
        <f t="shared" si="5"/>
        <v>32</v>
      </c>
      <c r="J115" s="5">
        <v>27</v>
      </c>
      <c r="K115" s="5">
        <v>5</v>
      </c>
      <c r="L115" s="14"/>
      <c r="M115" s="5" t="s">
        <v>401</v>
      </c>
      <c r="N115" s="5">
        <f t="shared" si="6"/>
        <v>28</v>
      </c>
      <c r="O115" s="5">
        <v>25</v>
      </c>
      <c r="P115" s="5">
        <v>3</v>
      </c>
      <c r="Q115" s="14"/>
      <c r="R115" s="5" t="s">
        <v>398</v>
      </c>
      <c r="S115" s="5">
        <f t="shared" si="7"/>
        <v>32</v>
      </c>
      <c r="T115" s="5">
        <v>27</v>
      </c>
      <c r="U115" s="5">
        <v>5</v>
      </c>
      <c r="V115" s="14"/>
      <c r="W115" s="14"/>
      <c r="X115" s="20"/>
    </row>
    <row r="116" spans="1:24" ht="15">
      <c r="A116" s="23"/>
      <c r="B116" s="5" t="s">
        <v>871</v>
      </c>
      <c r="C116" s="5" t="s">
        <v>414</v>
      </c>
      <c r="D116" s="5">
        <f t="shared" si="4"/>
        <v>30</v>
      </c>
      <c r="E116" s="5">
        <v>19</v>
      </c>
      <c r="F116" s="5">
        <v>11</v>
      </c>
      <c r="G116" s="13">
        <f>SUM(D116:D117)</f>
        <v>61</v>
      </c>
      <c r="H116" s="5" t="s">
        <v>412</v>
      </c>
      <c r="I116" s="5">
        <f t="shared" si="5"/>
        <v>29</v>
      </c>
      <c r="J116" s="5">
        <v>22</v>
      </c>
      <c r="K116" s="5">
        <v>7</v>
      </c>
      <c r="L116" s="13">
        <f>SUM(I116:I117)</f>
        <v>62</v>
      </c>
      <c r="M116" s="5" t="s">
        <v>410</v>
      </c>
      <c r="N116" s="5">
        <f t="shared" si="6"/>
        <v>39</v>
      </c>
      <c r="O116" s="5">
        <v>31</v>
      </c>
      <c r="P116" s="5">
        <v>8</v>
      </c>
      <c r="Q116" s="13">
        <f>SUM(N116:N117)</f>
        <v>71</v>
      </c>
      <c r="R116" s="5" t="s">
        <v>408</v>
      </c>
      <c r="S116" s="5">
        <f t="shared" si="7"/>
        <v>31</v>
      </c>
      <c r="T116" s="5">
        <v>23</v>
      </c>
      <c r="U116" s="5">
        <v>8</v>
      </c>
      <c r="V116" s="13">
        <f>SUM(S116:S117)</f>
        <v>56</v>
      </c>
      <c r="W116" s="13">
        <f>V116+Q116+L116+G116</f>
        <v>250</v>
      </c>
      <c r="X116" s="20"/>
    </row>
    <row r="117" spans="1:24" ht="15">
      <c r="A117" s="23"/>
      <c r="B117" s="5" t="s">
        <v>871</v>
      </c>
      <c r="C117" s="5" t="s">
        <v>415</v>
      </c>
      <c r="D117" s="5">
        <f t="shared" si="4"/>
        <v>31</v>
      </c>
      <c r="E117" s="5">
        <v>21</v>
      </c>
      <c r="F117" s="5">
        <v>10</v>
      </c>
      <c r="G117" s="14"/>
      <c r="H117" s="5" t="s">
        <v>413</v>
      </c>
      <c r="I117" s="5">
        <f t="shared" si="5"/>
        <v>33</v>
      </c>
      <c r="J117" s="5">
        <v>24</v>
      </c>
      <c r="K117" s="5">
        <v>9</v>
      </c>
      <c r="L117" s="14"/>
      <c r="M117" s="5" t="s">
        <v>411</v>
      </c>
      <c r="N117" s="5">
        <f t="shared" si="6"/>
        <v>32</v>
      </c>
      <c r="O117" s="5">
        <v>25</v>
      </c>
      <c r="P117" s="5">
        <v>7</v>
      </c>
      <c r="Q117" s="14"/>
      <c r="R117" s="5" t="s">
        <v>409</v>
      </c>
      <c r="S117" s="5">
        <f t="shared" si="7"/>
        <v>25</v>
      </c>
      <c r="T117" s="5">
        <v>17</v>
      </c>
      <c r="U117" s="5">
        <v>8</v>
      </c>
      <c r="V117" s="14"/>
      <c r="W117" s="14"/>
      <c r="X117" s="20"/>
    </row>
    <row r="118" spans="1:24" ht="15">
      <c r="A118" s="23"/>
      <c r="B118" s="5" t="s">
        <v>872</v>
      </c>
      <c r="C118" s="5" t="s">
        <v>422</v>
      </c>
      <c r="D118" s="5">
        <f t="shared" si="4"/>
        <v>27</v>
      </c>
      <c r="E118" s="5">
        <v>20</v>
      </c>
      <c r="F118" s="5">
        <v>7</v>
      </c>
      <c r="G118" s="13">
        <f>SUM(D118:D119)</f>
        <v>55</v>
      </c>
      <c r="H118" s="5" t="s">
        <v>420</v>
      </c>
      <c r="I118" s="5">
        <f t="shared" si="5"/>
        <v>26</v>
      </c>
      <c r="J118" s="5">
        <v>21</v>
      </c>
      <c r="K118" s="5">
        <v>5</v>
      </c>
      <c r="L118" s="13">
        <f>SUM(I118:I119)</f>
        <v>52</v>
      </c>
      <c r="M118" s="5" t="s">
        <v>418</v>
      </c>
      <c r="N118" s="5">
        <f t="shared" si="6"/>
        <v>30</v>
      </c>
      <c r="O118" s="5">
        <v>25</v>
      </c>
      <c r="P118" s="5">
        <v>5</v>
      </c>
      <c r="Q118" s="13">
        <f>SUM(N118:N119)</f>
        <v>59</v>
      </c>
      <c r="R118" s="5" t="s">
        <v>416</v>
      </c>
      <c r="S118" s="5">
        <f t="shared" si="7"/>
        <v>33</v>
      </c>
      <c r="T118" s="5">
        <v>28</v>
      </c>
      <c r="U118" s="5">
        <v>5</v>
      </c>
      <c r="V118" s="13">
        <f>SUM(S118:S119)</f>
        <v>65</v>
      </c>
      <c r="W118" s="13">
        <f>V118+Q118+L118+G118</f>
        <v>231</v>
      </c>
      <c r="X118" s="20"/>
    </row>
    <row r="119" spans="1:24" ht="15">
      <c r="A119" s="23"/>
      <c r="B119" s="5" t="s">
        <v>872</v>
      </c>
      <c r="C119" s="5" t="s">
        <v>423</v>
      </c>
      <c r="D119" s="5">
        <f t="shared" si="4"/>
        <v>28</v>
      </c>
      <c r="E119" s="5">
        <v>20</v>
      </c>
      <c r="F119" s="5">
        <v>8</v>
      </c>
      <c r="G119" s="14"/>
      <c r="H119" s="5" t="s">
        <v>421</v>
      </c>
      <c r="I119" s="5">
        <f t="shared" si="5"/>
        <v>26</v>
      </c>
      <c r="J119" s="5">
        <v>20</v>
      </c>
      <c r="K119" s="5">
        <v>6</v>
      </c>
      <c r="L119" s="14"/>
      <c r="M119" s="5" t="s">
        <v>419</v>
      </c>
      <c r="N119" s="5">
        <f t="shared" si="6"/>
        <v>29</v>
      </c>
      <c r="O119" s="5">
        <v>23</v>
      </c>
      <c r="P119" s="5">
        <v>6</v>
      </c>
      <c r="Q119" s="14"/>
      <c r="R119" s="5" t="s">
        <v>417</v>
      </c>
      <c r="S119" s="5">
        <f t="shared" si="7"/>
        <v>32</v>
      </c>
      <c r="T119" s="5">
        <v>29</v>
      </c>
      <c r="U119" s="5">
        <v>3</v>
      </c>
      <c r="V119" s="14"/>
      <c r="W119" s="14"/>
      <c r="X119" s="20"/>
    </row>
    <row r="120" spans="1:24" ht="15">
      <c r="A120" s="23"/>
      <c r="B120" s="5" t="s">
        <v>873</v>
      </c>
      <c r="C120" s="5" t="s">
        <v>429</v>
      </c>
      <c r="D120" s="5">
        <f t="shared" si="4"/>
        <v>29</v>
      </c>
      <c r="E120" s="5">
        <v>24</v>
      </c>
      <c r="F120" s="5">
        <v>5</v>
      </c>
      <c r="G120" s="13">
        <f>SUM(D120:D122)</f>
        <v>90</v>
      </c>
      <c r="H120" s="5" t="s">
        <v>427</v>
      </c>
      <c r="I120" s="5">
        <f t="shared" si="5"/>
        <v>31</v>
      </c>
      <c r="J120" s="5">
        <v>28</v>
      </c>
      <c r="K120" s="5">
        <v>3</v>
      </c>
      <c r="L120" s="13">
        <f>SUM(I120:I121)</f>
        <v>66</v>
      </c>
      <c r="M120" s="5" t="s">
        <v>425</v>
      </c>
      <c r="N120" s="5">
        <f t="shared" si="6"/>
        <v>42</v>
      </c>
      <c r="O120" s="5">
        <v>35</v>
      </c>
      <c r="P120" s="5">
        <v>7</v>
      </c>
      <c r="Q120" s="13">
        <f>SUM(N120:N121)</f>
        <v>80</v>
      </c>
      <c r="R120" s="5"/>
      <c r="S120" s="5"/>
      <c r="T120" s="5"/>
      <c r="U120" s="5"/>
      <c r="V120" s="5"/>
      <c r="W120" s="13">
        <f>Q120+L120+G120</f>
        <v>236</v>
      </c>
      <c r="X120" s="20"/>
    </row>
    <row r="121" spans="1:24" ht="15">
      <c r="A121" s="23"/>
      <c r="B121" s="5" t="s">
        <v>873</v>
      </c>
      <c r="C121" s="5" t="s">
        <v>430</v>
      </c>
      <c r="D121" s="5">
        <f t="shared" si="4"/>
        <v>31</v>
      </c>
      <c r="E121" s="5">
        <v>26</v>
      </c>
      <c r="F121" s="5">
        <v>5</v>
      </c>
      <c r="G121" s="15"/>
      <c r="H121" s="5" t="s">
        <v>428</v>
      </c>
      <c r="I121" s="5">
        <f t="shared" si="5"/>
        <v>35</v>
      </c>
      <c r="J121" s="5">
        <v>33</v>
      </c>
      <c r="K121" s="5">
        <v>2</v>
      </c>
      <c r="L121" s="14"/>
      <c r="M121" s="5" t="s">
        <v>426</v>
      </c>
      <c r="N121" s="5">
        <f t="shared" si="6"/>
        <v>38</v>
      </c>
      <c r="O121" s="5">
        <v>30</v>
      </c>
      <c r="P121" s="5">
        <v>8</v>
      </c>
      <c r="Q121" s="14"/>
      <c r="R121" s="5"/>
      <c r="S121" s="5"/>
      <c r="T121" s="5"/>
      <c r="U121" s="5"/>
      <c r="V121" s="5"/>
      <c r="W121" s="15"/>
      <c r="X121" s="20"/>
    </row>
    <row r="122" spans="1:24" ht="15">
      <c r="A122" s="23"/>
      <c r="B122" s="5" t="s">
        <v>424</v>
      </c>
      <c r="C122" s="5" t="s">
        <v>431</v>
      </c>
      <c r="D122" s="5">
        <f t="shared" si="4"/>
        <v>30</v>
      </c>
      <c r="E122" s="5">
        <v>26</v>
      </c>
      <c r="F122" s="5">
        <v>4</v>
      </c>
      <c r="G122" s="14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14"/>
      <c r="X122" s="20"/>
    </row>
    <row r="123" spans="1:24" s="6" customFormat="1" ht="15">
      <c r="A123" s="23"/>
      <c r="B123" s="2" t="s">
        <v>40</v>
      </c>
      <c r="C123" s="2"/>
      <c r="D123" s="2">
        <f t="shared" si="4"/>
        <v>529</v>
      </c>
      <c r="E123" s="2">
        <f>SUM(E104:E122)</f>
        <v>422</v>
      </c>
      <c r="F123" s="2">
        <f>SUM(F104:F122)</f>
        <v>107</v>
      </c>
      <c r="G123" s="2">
        <f>SUM(G104:G122)</f>
        <v>529</v>
      </c>
      <c r="H123" s="2"/>
      <c r="I123" s="2">
        <f t="shared" si="5"/>
        <v>521</v>
      </c>
      <c r="J123" s="2">
        <f>SUM(J104:J122)</f>
        <v>430</v>
      </c>
      <c r="K123" s="2">
        <f>SUM(K104:K122)</f>
        <v>91</v>
      </c>
      <c r="L123" s="2">
        <f>SUM(L104:L122)</f>
        <v>521</v>
      </c>
      <c r="M123" s="2"/>
      <c r="N123" s="2">
        <f t="shared" si="6"/>
        <v>524</v>
      </c>
      <c r="O123" s="2">
        <f>SUM(O104:O122)</f>
        <v>443</v>
      </c>
      <c r="P123" s="2">
        <f>SUM(P104:P122)</f>
        <v>81</v>
      </c>
      <c r="Q123" s="2">
        <f>SUM(Q104:Q122)</f>
        <v>524</v>
      </c>
      <c r="R123" s="2"/>
      <c r="S123" s="2">
        <f t="shared" si="7"/>
        <v>436</v>
      </c>
      <c r="T123" s="2">
        <f>SUM(T104:T122)</f>
        <v>348</v>
      </c>
      <c r="U123" s="2">
        <f>SUM(U104:U122)</f>
        <v>88</v>
      </c>
      <c r="V123" s="2">
        <f>SUM(V104:V122)</f>
        <v>436</v>
      </c>
      <c r="W123" s="2">
        <f>S123+N123+I123+D123</f>
        <v>2010</v>
      </c>
      <c r="X123" s="20"/>
    </row>
    <row r="124" spans="1:24" ht="15">
      <c r="A124" s="23" t="s">
        <v>460</v>
      </c>
      <c r="B124" s="5" t="s">
        <v>876</v>
      </c>
      <c r="C124" s="5"/>
      <c r="D124" s="5"/>
      <c r="E124" s="5"/>
      <c r="F124" s="5"/>
      <c r="G124" s="5"/>
      <c r="H124" s="5" t="s">
        <v>446</v>
      </c>
      <c r="I124" s="5">
        <f>J124+K124</f>
        <v>33</v>
      </c>
      <c r="J124" s="5">
        <v>25</v>
      </c>
      <c r="K124" s="5">
        <v>8</v>
      </c>
      <c r="L124" s="13">
        <f>SUM(I124:I125)</f>
        <v>67</v>
      </c>
      <c r="M124" s="5" t="s">
        <v>443</v>
      </c>
      <c r="N124" s="5">
        <f>O124+P124</f>
        <v>28</v>
      </c>
      <c r="O124" s="5">
        <v>20</v>
      </c>
      <c r="P124" s="5">
        <v>8</v>
      </c>
      <c r="Q124" s="13">
        <f>SUM(N124:N126)</f>
        <v>81</v>
      </c>
      <c r="R124" s="5" t="s">
        <v>441</v>
      </c>
      <c r="S124" s="5">
        <f>T124+U124</f>
        <v>27</v>
      </c>
      <c r="T124" s="5">
        <v>19</v>
      </c>
      <c r="U124" s="5">
        <v>8</v>
      </c>
      <c r="V124" s="13">
        <f>SUM(S124:S125)</f>
        <v>57</v>
      </c>
      <c r="W124" s="13">
        <f>V124+Q124+L124</f>
        <v>205</v>
      </c>
      <c r="X124" s="20">
        <f>SUM(W124:W135)</f>
        <v>603</v>
      </c>
    </row>
    <row r="125" spans="1:24" ht="15">
      <c r="A125" s="23"/>
      <c r="B125" s="5" t="s">
        <v>876</v>
      </c>
      <c r="C125" s="5"/>
      <c r="D125" s="5"/>
      <c r="E125" s="5"/>
      <c r="F125" s="5"/>
      <c r="G125" s="5"/>
      <c r="H125" s="5" t="s">
        <v>447</v>
      </c>
      <c r="I125" s="5">
        <f>J125+K125</f>
        <v>34</v>
      </c>
      <c r="J125" s="5">
        <v>26</v>
      </c>
      <c r="K125" s="5">
        <v>8</v>
      </c>
      <c r="L125" s="14"/>
      <c r="M125" s="5" t="s">
        <v>444</v>
      </c>
      <c r="N125" s="5">
        <f>O125+P125</f>
        <v>23</v>
      </c>
      <c r="O125" s="5">
        <v>19</v>
      </c>
      <c r="P125" s="5">
        <v>4</v>
      </c>
      <c r="Q125" s="15"/>
      <c r="R125" s="5" t="s">
        <v>442</v>
      </c>
      <c r="S125" s="5">
        <f>T125+U125</f>
        <v>30</v>
      </c>
      <c r="T125" s="5">
        <v>22</v>
      </c>
      <c r="U125" s="5">
        <v>8</v>
      </c>
      <c r="V125" s="14"/>
      <c r="W125" s="15"/>
      <c r="X125" s="20"/>
    </row>
    <row r="126" spans="1:24" ht="15">
      <c r="A126" s="23"/>
      <c r="B126" s="5" t="s">
        <v>440</v>
      </c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 t="s">
        <v>445</v>
      </c>
      <c r="N126" s="5">
        <f>O126+P126</f>
        <v>30</v>
      </c>
      <c r="O126" s="5">
        <v>24</v>
      </c>
      <c r="P126" s="5">
        <v>6</v>
      </c>
      <c r="Q126" s="14"/>
      <c r="R126" s="5"/>
      <c r="S126" s="5"/>
      <c r="T126" s="5"/>
      <c r="U126" s="5"/>
      <c r="V126" s="5"/>
      <c r="W126" s="14"/>
      <c r="X126" s="20"/>
    </row>
    <row r="127" spans="1:24" ht="15">
      <c r="A127" s="23"/>
      <c r="B127" s="5" t="s">
        <v>875</v>
      </c>
      <c r="C127" s="5"/>
      <c r="D127" s="5"/>
      <c r="E127" s="5"/>
      <c r="F127" s="5"/>
      <c r="G127" s="5"/>
      <c r="H127" s="5" t="s">
        <v>438</v>
      </c>
      <c r="I127" s="5">
        <f t="shared" si="5"/>
        <v>27</v>
      </c>
      <c r="J127" s="5">
        <v>24</v>
      </c>
      <c r="K127" s="5">
        <v>3</v>
      </c>
      <c r="L127" s="13">
        <f>SUM(I127:I128)</f>
        <v>52</v>
      </c>
      <c r="M127" s="5" t="s">
        <v>436</v>
      </c>
      <c r="N127" s="5">
        <f t="shared" si="6"/>
        <v>18</v>
      </c>
      <c r="O127" s="5">
        <v>15</v>
      </c>
      <c r="P127" s="5">
        <v>3</v>
      </c>
      <c r="Q127" s="13">
        <f>SUM(N127:N128)</f>
        <v>36</v>
      </c>
      <c r="R127" s="5" t="s">
        <v>434</v>
      </c>
      <c r="S127" s="5">
        <f t="shared" si="7"/>
        <v>25</v>
      </c>
      <c r="T127" s="5">
        <v>20</v>
      </c>
      <c r="U127" s="5">
        <v>5</v>
      </c>
      <c r="V127" s="13">
        <f>SUM(S127:S128)</f>
        <v>50</v>
      </c>
      <c r="W127" s="13">
        <f>V127+Q127+L127</f>
        <v>138</v>
      </c>
      <c r="X127" s="20"/>
    </row>
    <row r="128" spans="1:24" ht="15">
      <c r="A128" s="23"/>
      <c r="B128" s="5" t="s">
        <v>875</v>
      </c>
      <c r="C128" s="5"/>
      <c r="D128" s="5"/>
      <c r="E128" s="5"/>
      <c r="F128" s="5"/>
      <c r="G128" s="5"/>
      <c r="H128" s="5" t="s">
        <v>439</v>
      </c>
      <c r="I128" s="5">
        <f t="shared" si="5"/>
        <v>25</v>
      </c>
      <c r="J128" s="5">
        <v>23</v>
      </c>
      <c r="K128" s="5">
        <v>2</v>
      </c>
      <c r="L128" s="14"/>
      <c r="M128" s="5" t="s">
        <v>437</v>
      </c>
      <c r="N128" s="5">
        <f t="shared" si="6"/>
        <v>18</v>
      </c>
      <c r="O128" s="5">
        <v>17</v>
      </c>
      <c r="P128" s="5">
        <v>1</v>
      </c>
      <c r="Q128" s="14"/>
      <c r="R128" s="5" t="s">
        <v>435</v>
      </c>
      <c r="S128" s="5">
        <f t="shared" si="7"/>
        <v>25</v>
      </c>
      <c r="T128" s="5">
        <v>21</v>
      </c>
      <c r="U128" s="5">
        <v>4</v>
      </c>
      <c r="V128" s="14"/>
      <c r="W128" s="14"/>
      <c r="X128" s="20"/>
    </row>
    <row r="129" spans="1:24" ht="15">
      <c r="A129" s="23"/>
      <c r="B129" s="5" t="s">
        <v>877</v>
      </c>
      <c r="C129" s="5" t="s">
        <v>452</v>
      </c>
      <c r="D129" s="5">
        <f t="shared" si="4"/>
        <v>27</v>
      </c>
      <c r="E129" s="5">
        <v>22</v>
      </c>
      <c r="F129" s="5">
        <v>5</v>
      </c>
      <c r="G129" s="13">
        <f>SUM(D129:D131)</f>
        <v>77</v>
      </c>
      <c r="H129" s="5" t="s">
        <v>450</v>
      </c>
      <c r="I129" s="5">
        <f t="shared" si="5"/>
        <v>28</v>
      </c>
      <c r="J129" s="5">
        <v>22</v>
      </c>
      <c r="K129" s="5">
        <v>6</v>
      </c>
      <c r="L129" s="13">
        <f>SUM(I129:I130)</f>
        <v>55</v>
      </c>
      <c r="M129" s="5" t="s">
        <v>449</v>
      </c>
      <c r="N129" s="5">
        <f t="shared" si="6"/>
        <v>27</v>
      </c>
      <c r="O129" s="5">
        <v>24</v>
      </c>
      <c r="P129" s="5">
        <v>3</v>
      </c>
      <c r="Q129" s="5">
        <f>SUM(N129)</f>
        <v>27</v>
      </c>
      <c r="R129" s="5"/>
      <c r="S129" s="5"/>
      <c r="T129" s="5"/>
      <c r="U129" s="5"/>
      <c r="V129" s="5"/>
      <c r="W129" s="13">
        <f>Q129+L129+G129</f>
        <v>159</v>
      </c>
      <c r="X129" s="20"/>
    </row>
    <row r="130" spans="1:24" ht="15">
      <c r="A130" s="23"/>
      <c r="B130" s="5" t="s">
        <v>877</v>
      </c>
      <c r="C130" s="5" t="s">
        <v>453</v>
      </c>
      <c r="D130" s="5">
        <f t="shared" si="4"/>
        <v>26</v>
      </c>
      <c r="E130" s="5">
        <v>21</v>
      </c>
      <c r="F130" s="5">
        <v>5</v>
      </c>
      <c r="G130" s="15"/>
      <c r="H130" s="5" t="s">
        <v>451</v>
      </c>
      <c r="I130" s="5">
        <f t="shared" si="5"/>
        <v>27</v>
      </c>
      <c r="J130" s="5">
        <v>20</v>
      </c>
      <c r="K130" s="5">
        <v>7</v>
      </c>
      <c r="L130" s="14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15"/>
      <c r="X130" s="20"/>
    </row>
    <row r="131" spans="1:24" ht="15">
      <c r="A131" s="23"/>
      <c r="B131" s="5" t="s">
        <v>448</v>
      </c>
      <c r="C131" s="5" t="s">
        <v>454</v>
      </c>
      <c r="D131" s="5">
        <f t="shared" si="4"/>
        <v>24</v>
      </c>
      <c r="E131" s="5">
        <v>20</v>
      </c>
      <c r="F131" s="5">
        <v>4</v>
      </c>
      <c r="G131" s="14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14"/>
      <c r="X131" s="20"/>
    </row>
    <row r="132" spans="1:24" ht="15">
      <c r="A132" s="23"/>
      <c r="B132" s="5" t="s">
        <v>878</v>
      </c>
      <c r="C132" s="5" t="s">
        <v>456</v>
      </c>
      <c r="D132" s="5">
        <f t="shared" si="4"/>
        <v>26</v>
      </c>
      <c r="E132" s="5">
        <v>22</v>
      </c>
      <c r="F132" s="5">
        <v>4</v>
      </c>
      <c r="G132" s="13">
        <f>SUM(D132:D135)</f>
        <v>101</v>
      </c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13">
        <f>G132</f>
        <v>101</v>
      </c>
      <c r="X132" s="20"/>
    </row>
    <row r="133" spans="1:24" ht="15">
      <c r="A133" s="23"/>
      <c r="B133" s="5" t="s">
        <v>878</v>
      </c>
      <c r="C133" s="5" t="s">
        <v>457</v>
      </c>
      <c r="D133" s="5">
        <f aca="true" t="shared" si="8" ref="D133:D196">E133+F133</f>
        <v>24</v>
      </c>
      <c r="E133" s="5">
        <v>19</v>
      </c>
      <c r="F133" s="5">
        <v>5</v>
      </c>
      <c r="G133" s="1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15"/>
      <c r="X133" s="20"/>
    </row>
    <row r="134" spans="1:24" ht="15">
      <c r="A134" s="23"/>
      <c r="B134" s="5" t="s">
        <v>878</v>
      </c>
      <c r="C134" s="5" t="s">
        <v>458</v>
      </c>
      <c r="D134" s="5">
        <f t="shared" si="8"/>
        <v>27</v>
      </c>
      <c r="E134" s="5">
        <v>21</v>
      </c>
      <c r="F134" s="5">
        <v>6</v>
      </c>
      <c r="G134" s="1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15"/>
      <c r="X134" s="20"/>
    </row>
    <row r="135" spans="1:24" ht="15">
      <c r="A135" s="23"/>
      <c r="B135" s="5" t="s">
        <v>455</v>
      </c>
      <c r="C135" s="5" t="s">
        <v>459</v>
      </c>
      <c r="D135" s="5">
        <f t="shared" si="8"/>
        <v>24</v>
      </c>
      <c r="E135" s="5">
        <v>19</v>
      </c>
      <c r="F135" s="5">
        <v>5</v>
      </c>
      <c r="G135" s="14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14"/>
      <c r="X135" s="20"/>
    </row>
    <row r="136" spans="1:24" s="6" customFormat="1" ht="15">
      <c r="A136" s="23"/>
      <c r="B136" s="2" t="s">
        <v>40</v>
      </c>
      <c r="C136" s="2"/>
      <c r="D136" s="2">
        <f t="shared" si="8"/>
        <v>178</v>
      </c>
      <c r="E136" s="2">
        <f>SUM(E124:E135)</f>
        <v>144</v>
      </c>
      <c r="F136" s="2">
        <f>SUM(F124:F135)</f>
        <v>34</v>
      </c>
      <c r="G136" s="2">
        <f>SUM(G124:G135)</f>
        <v>178</v>
      </c>
      <c r="H136" s="2"/>
      <c r="I136" s="2">
        <f aca="true" t="shared" si="9" ref="I136:I196">J136+K136</f>
        <v>174</v>
      </c>
      <c r="J136" s="2">
        <f>SUM(J124:J135)</f>
        <v>140</v>
      </c>
      <c r="K136" s="2">
        <f>SUM(K124:K135)</f>
        <v>34</v>
      </c>
      <c r="L136" s="2">
        <f>SUM(L124:L135)</f>
        <v>174</v>
      </c>
      <c r="M136" s="2"/>
      <c r="N136" s="2">
        <f aca="true" t="shared" si="10" ref="N136:N197">O136+P136</f>
        <v>144</v>
      </c>
      <c r="O136" s="2">
        <f>SUM(O124:O135)</f>
        <v>119</v>
      </c>
      <c r="P136" s="2">
        <f>SUM(P124:P135)</f>
        <v>25</v>
      </c>
      <c r="Q136" s="2">
        <f>SUM(Q124:Q135)</f>
        <v>144</v>
      </c>
      <c r="R136" s="2"/>
      <c r="S136" s="2">
        <f aca="true" t="shared" si="11" ref="S136:S196">T136+U136</f>
        <v>107</v>
      </c>
      <c r="T136" s="2">
        <f>SUM(T124:T135)</f>
        <v>82</v>
      </c>
      <c r="U136" s="2">
        <f>SUM(U124:U135)</f>
        <v>25</v>
      </c>
      <c r="V136" s="2">
        <f>SUM(V124:V135)</f>
        <v>107</v>
      </c>
      <c r="W136" s="2">
        <f>S136+N136+I136+D136</f>
        <v>603</v>
      </c>
      <c r="X136" s="20"/>
    </row>
    <row r="137" spans="1:24" ht="15">
      <c r="A137" s="24" t="s">
        <v>56</v>
      </c>
      <c r="B137" s="5" t="s">
        <v>850</v>
      </c>
      <c r="C137" s="5" t="s">
        <v>45</v>
      </c>
      <c r="D137" s="5">
        <f t="shared" si="8"/>
        <v>30</v>
      </c>
      <c r="E137" s="5">
        <v>27</v>
      </c>
      <c r="F137" s="5">
        <v>3</v>
      </c>
      <c r="G137" s="13">
        <f>SUM(D137:D138)</f>
        <v>59</v>
      </c>
      <c r="H137" s="5" t="s">
        <v>43</v>
      </c>
      <c r="I137" s="5">
        <f t="shared" si="9"/>
        <v>30</v>
      </c>
      <c r="J137" s="5">
        <v>22</v>
      </c>
      <c r="K137" s="5">
        <v>8</v>
      </c>
      <c r="L137" s="13">
        <f>SUM(I137:I138)</f>
        <v>62</v>
      </c>
      <c r="M137" s="5" t="s">
        <v>42</v>
      </c>
      <c r="N137" s="5">
        <f t="shared" si="10"/>
        <v>28</v>
      </c>
      <c r="O137" s="5">
        <v>23</v>
      </c>
      <c r="P137" s="5">
        <v>5</v>
      </c>
      <c r="Q137" s="5">
        <f>SUM(N137)</f>
        <v>28</v>
      </c>
      <c r="R137" s="5" t="s">
        <v>41</v>
      </c>
      <c r="S137" s="5">
        <f t="shared" si="11"/>
        <v>23</v>
      </c>
      <c r="T137" s="5">
        <v>16</v>
      </c>
      <c r="U137" s="5">
        <v>7</v>
      </c>
      <c r="V137" s="5">
        <f>SUM(S137)</f>
        <v>23</v>
      </c>
      <c r="W137" s="13">
        <f>V137+Q137+L137+G137</f>
        <v>172</v>
      </c>
      <c r="X137" s="20">
        <f>SUM(W137:W141)</f>
        <v>401</v>
      </c>
    </row>
    <row r="138" spans="1:24" ht="15">
      <c r="A138" s="25"/>
      <c r="B138" s="5" t="s">
        <v>850</v>
      </c>
      <c r="C138" s="5" t="s">
        <v>46</v>
      </c>
      <c r="D138" s="5">
        <f t="shared" si="8"/>
        <v>29</v>
      </c>
      <c r="E138" s="5">
        <v>27</v>
      </c>
      <c r="F138" s="5">
        <v>2</v>
      </c>
      <c r="G138" s="14"/>
      <c r="H138" s="5" t="s">
        <v>44</v>
      </c>
      <c r="I138" s="5">
        <f t="shared" si="9"/>
        <v>32</v>
      </c>
      <c r="J138" s="5">
        <v>24</v>
      </c>
      <c r="K138" s="5">
        <v>8</v>
      </c>
      <c r="L138" s="14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14"/>
      <c r="X138" s="20"/>
    </row>
    <row r="139" spans="1:24" ht="15">
      <c r="A139" s="25"/>
      <c r="B139" s="5" t="s">
        <v>47</v>
      </c>
      <c r="C139" s="5" t="s">
        <v>48</v>
      </c>
      <c r="D139" s="5">
        <f t="shared" si="8"/>
        <v>30</v>
      </c>
      <c r="E139" s="5">
        <v>20</v>
      </c>
      <c r="F139" s="5">
        <v>10</v>
      </c>
      <c r="G139" s="5">
        <f>SUM(D139)</f>
        <v>30</v>
      </c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>
        <f>G139</f>
        <v>30</v>
      </c>
      <c r="X139" s="20"/>
    </row>
    <row r="140" spans="1:24" ht="15">
      <c r="A140" s="25"/>
      <c r="B140" s="5" t="s">
        <v>851</v>
      </c>
      <c r="C140" s="5" t="s">
        <v>55</v>
      </c>
      <c r="D140" s="5">
        <f t="shared" si="8"/>
        <v>34</v>
      </c>
      <c r="E140" s="5">
        <v>23</v>
      </c>
      <c r="F140" s="5">
        <v>11</v>
      </c>
      <c r="G140" s="5">
        <f>SUM(D140)</f>
        <v>34</v>
      </c>
      <c r="H140" s="5" t="s">
        <v>53</v>
      </c>
      <c r="I140" s="5">
        <f t="shared" si="9"/>
        <v>26</v>
      </c>
      <c r="J140" s="5">
        <v>17</v>
      </c>
      <c r="K140" s="5">
        <v>9</v>
      </c>
      <c r="L140" s="13">
        <f>SUM(I140:I141)</f>
        <v>55</v>
      </c>
      <c r="M140" s="5" t="s">
        <v>51</v>
      </c>
      <c r="N140" s="5">
        <f t="shared" si="10"/>
        <v>33</v>
      </c>
      <c r="O140" s="5">
        <v>21</v>
      </c>
      <c r="P140" s="5">
        <v>12</v>
      </c>
      <c r="Q140" s="13">
        <f>SUM(N140:N141)</f>
        <v>63</v>
      </c>
      <c r="R140" s="5" t="s">
        <v>49</v>
      </c>
      <c r="S140" s="5">
        <f t="shared" si="11"/>
        <v>26</v>
      </c>
      <c r="T140" s="5">
        <v>17</v>
      </c>
      <c r="U140" s="5">
        <v>9</v>
      </c>
      <c r="V140" s="13">
        <f>SUM(S140:S141)</f>
        <v>47</v>
      </c>
      <c r="W140" s="13">
        <f>V140+Q140+L140+G140</f>
        <v>199</v>
      </c>
      <c r="X140" s="20"/>
    </row>
    <row r="141" spans="1:24" ht="15">
      <c r="A141" s="25"/>
      <c r="B141" s="5" t="s">
        <v>851</v>
      </c>
      <c r="C141" s="5"/>
      <c r="D141" s="5"/>
      <c r="E141" s="5"/>
      <c r="F141" s="5"/>
      <c r="G141" s="5"/>
      <c r="H141" s="5" t="s">
        <v>54</v>
      </c>
      <c r="I141" s="5">
        <f t="shared" si="9"/>
        <v>29</v>
      </c>
      <c r="J141" s="5">
        <v>22</v>
      </c>
      <c r="K141" s="5">
        <v>7</v>
      </c>
      <c r="L141" s="14"/>
      <c r="M141" s="5" t="s">
        <v>52</v>
      </c>
      <c r="N141" s="5">
        <f t="shared" si="10"/>
        <v>30</v>
      </c>
      <c r="O141" s="5">
        <v>20</v>
      </c>
      <c r="P141" s="5">
        <v>10</v>
      </c>
      <c r="Q141" s="14"/>
      <c r="R141" s="5" t="s">
        <v>50</v>
      </c>
      <c r="S141" s="5">
        <f t="shared" si="11"/>
        <v>21</v>
      </c>
      <c r="T141" s="5">
        <v>13</v>
      </c>
      <c r="U141" s="5">
        <v>8</v>
      </c>
      <c r="V141" s="14"/>
      <c r="W141" s="14"/>
      <c r="X141" s="20"/>
    </row>
    <row r="142" spans="1:24" s="6" customFormat="1" ht="15">
      <c r="A142" s="26"/>
      <c r="B142" s="2" t="s">
        <v>40</v>
      </c>
      <c r="C142" s="2"/>
      <c r="D142" s="2">
        <f t="shared" si="8"/>
        <v>123</v>
      </c>
      <c r="E142" s="2">
        <f>SUM(E137:E141)</f>
        <v>97</v>
      </c>
      <c r="F142" s="2">
        <f>SUM(F137:F141)</f>
        <v>26</v>
      </c>
      <c r="G142" s="2">
        <f>SUM(G137:G141)</f>
        <v>123</v>
      </c>
      <c r="H142" s="2"/>
      <c r="I142" s="2">
        <f t="shared" si="9"/>
        <v>117</v>
      </c>
      <c r="J142" s="2">
        <f>SUM(J137:J141)</f>
        <v>85</v>
      </c>
      <c r="K142" s="2">
        <f>SUM(K137:K141)</f>
        <v>32</v>
      </c>
      <c r="L142" s="2">
        <f>SUM(L137:L141)</f>
        <v>117</v>
      </c>
      <c r="M142" s="2"/>
      <c r="N142" s="2">
        <f t="shared" si="10"/>
        <v>91</v>
      </c>
      <c r="O142" s="2">
        <f>SUM(O137:O141)</f>
        <v>64</v>
      </c>
      <c r="P142" s="2">
        <f>SUM(P137:P141)</f>
        <v>27</v>
      </c>
      <c r="Q142" s="2">
        <f>SUM(Q137:Q141)</f>
        <v>91</v>
      </c>
      <c r="R142" s="2"/>
      <c r="S142" s="2">
        <f t="shared" si="11"/>
        <v>70</v>
      </c>
      <c r="T142" s="2">
        <f>SUM(T137:T141)</f>
        <v>46</v>
      </c>
      <c r="U142" s="2">
        <f>SUM(U137:U141)</f>
        <v>24</v>
      </c>
      <c r="V142" s="2">
        <f>SUM(V137:V141)</f>
        <v>70</v>
      </c>
      <c r="W142" s="2">
        <f>S142+N142+I142+D142</f>
        <v>401</v>
      </c>
      <c r="X142" s="20"/>
    </row>
    <row r="143" spans="1:24" ht="15">
      <c r="A143" s="23" t="s">
        <v>513</v>
      </c>
      <c r="B143" s="5" t="s">
        <v>880</v>
      </c>
      <c r="C143" s="5" t="s">
        <v>487</v>
      </c>
      <c r="D143" s="5">
        <f>E143+F143</f>
        <v>34</v>
      </c>
      <c r="E143" s="5">
        <v>26</v>
      </c>
      <c r="F143" s="5">
        <v>8</v>
      </c>
      <c r="G143" s="13">
        <f>SUM(D143:D147)</f>
        <v>169</v>
      </c>
      <c r="H143" s="5" t="s">
        <v>482</v>
      </c>
      <c r="I143" s="5">
        <f>J143+K143</f>
        <v>33</v>
      </c>
      <c r="J143" s="5">
        <v>27</v>
      </c>
      <c r="K143" s="5">
        <v>6</v>
      </c>
      <c r="L143" s="13">
        <f>SUM(I143:I147)</f>
        <v>165</v>
      </c>
      <c r="M143" s="5" t="s">
        <v>477</v>
      </c>
      <c r="N143" s="5">
        <f>O143+P143</f>
        <v>34</v>
      </c>
      <c r="O143" s="5">
        <v>27</v>
      </c>
      <c r="P143" s="5">
        <v>7</v>
      </c>
      <c r="Q143" s="13">
        <f>SUM(N143:N147)</f>
        <v>151</v>
      </c>
      <c r="R143" s="5" t="s">
        <v>473</v>
      </c>
      <c r="S143" s="5">
        <f>T143+U143</f>
        <v>37</v>
      </c>
      <c r="T143" s="5">
        <v>29</v>
      </c>
      <c r="U143" s="5">
        <v>8</v>
      </c>
      <c r="V143" s="13">
        <f>SUM(S143:S146)</f>
        <v>137</v>
      </c>
      <c r="W143" s="13">
        <f>V143+Q143+L143+G143</f>
        <v>622</v>
      </c>
      <c r="X143" s="20">
        <f>SUM(W143:W157)</f>
        <v>1521</v>
      </c>
    </row>
    <row r="144" spans="1:24" ht="15">
      <c r="A144" s="23"/>
      <c r="B144" s="5" t="s">
        <v>880</v>
      </c>
      <c r="C144" s="5" t="s">
        <v>488</v>
      </c>
      <c r="D144" s="5">
        <f>E144+F144</f>
        <v>34</v>
      </c>
      <c r="E144" s="5">
        <v>26</v>
      </c>
      <c r="F144" s="5">
        <v>8</v>
      </c>
      <c r="G144" s="15"/>
      <c r="H144" s="5" t="s">
        <v>483</v>
      </c>
      <c r="I144" s="5">
        <f>J144+K144</f>
        <v>33</v>
      </c>
      <c r="J144" s="5">
        <v>27</v>
      </c>
      <c r="K144" s="5">
        <v>6</v>
      </c>
      <c r="L144" s="15"/>
      <c r="M144" s="5" t="s">
        <v>478</v>
      </c>
      <c r="N144" s="5">
        <f>O144+P144</f>
        <v>28</v>
      </c>
      <c r="O144" s="5">
        <v>21</v>
      </c>
      <c r="P144" s="5">
        <v>7</v>
      </c>
      <c r="Q144" s="15"/>
      <c r="R144" s="5" t="s">
        <v>474</v>
      </c>
      <c r="S144" s="5">
        <f>T144+U144</f>
        <v>34</v>
      </c>
      <c r="T144" s="5">
        <v>26</v>
      </c>
      <c r="U144" s="5">
        <v>8</v>
      </c>
      <c r="V144" s="15"/>
      <c r="W144" s="15"/>
      <c r="X144" s="20"/>
    </row>
    <row r="145" spans="1:24" ht="15">
      <c r="A145" s="23"/>
      <c r="B145" s="5" t="s">
        <v>880</v>
      </c>
      <c r="C145" s="5" t="s">
        <v>489</v>
      </c>
      <c r="D145" s="5">
        <f>E145+F145</f>
        <v>34</v>
      </c>
      <c r="E145" s="5">
        <v>27</v>
      </c>
      <c r="F145" s="5">
        <v>7</v>
      </c>
      <c r="G145" s="15"/>
      <c r="H145" s="5" t="s">
        <v>484</v>
      </c>
      <c r="I145" s="5">
        <f>J145+K145</f>
        <v>33</v>
      </c>
      <c r="J145" s="5">
        <v>28</v>
      </c>
      <c r="K145" s="5">
        <v>5</v>
      </c>
      <c r="L145" s="15"/>
      <c r="M145" s="5" t="s">
        <v>479</v>
      </c>
      <c r="N145" s="5">
        <f>O145+P145</f>
        <v>30</v>
      </c>
      <c r="O145" s="5">
        <v>23</v>
      </c>
      <c r="P145" s="5">
        <v>7</v>
      </c>
      <c r="Q145" s="15"/>
      <c r="R145" s="5" t="s">
        <v>475</v>
      </c>
      <c r="S145" s="5">
        <f>T145+U145</f>
        <v>32</v>
      </c>
      <c r="T145" s="5">
        <v>24</v>
      </c>
      <c r="U145" s="5">
        <v>8</v>
      </c>
      <c r="V145" s="15"/>
      <c r="W145" s="15"/>
      <c r="X145" s="20"/>
    </row>
    <row r="146" spans="1:24" ht="15">
      <c r="A146" s="23"/>
      <c r="B146" s="5" t="s">
        <v>880</v>
      </c>
      <c r="C146" s="5" t="s">
        <v>490</v>
      </c>
      <c r="D146" s="5">
        <f>E146+F146</f>
        <v>34</v>
      </c>
      <c r="E146" s="5">
        <v>27</v>
      </c>
      <c r="F146" s="5">
        <v>7</v>
      </c>
      <c r="G146" s="15"/>
      <c r="H146" s="5" t="s">
        <v>485</v>
      </c>
      <c r="I146" s="5">
        <f>J146+K146</f>
        <v>32</v>
      </c>
      <c r="J146" s="5">
        <v>25</v>
      </c>
      <c r="K146" s="5">
        <v>7</v>
      </c>
      <c r="L146" s="15"/>
      <c r="M146" s="5" t="s">
        <v>480</v>
      </c>
      <c r="N146" s="5">
        <f>O146+P146</f>
        <v>31</v>
      </c>
      <c r="O146" s="5">
        <v>24</v>
      </c>
      <c r="P146" s="5">
        <v>7</v>
      </c>
      <c r="Q146" s="15"/>
      <c r="R146" s="5" t="s">
        <v>476</v>
      </c>
      <c r="S146" s="5">
        <f>T146+U146</f>
        <v>34</v>
      </c>
      <c r="T146" s="5">
        <v>26</v>
      </c>
      <c r="U146" s="5">
        <v>8</v>
      </c>
      <c r="V146" s="14"/>
      <c r="W146" s="15"/>
      <c r="X146" s="20"/>
    </row>
    <row r="147" spans="1:24" ht="15">
      <c r="A147" s="23"/>
      <c r="B147" s="5" t="s">
        <v>880</v>
      </c>
      <c r="C147" s="5" t="s">
        <v>491</v>
      </c>
      <c r="D147" s="5">
        <f>E147+F147</f>
        <v>33</v>
      </c>
      <c r="E147" s="5">
        <v>26</v>
      </c>
      <c r="F147" s="5">
        <v>7</v>
      </c>
      <c r="G147" s="14"/>
      <c r="H147" s="5" t="s">
        <v>486</v>
      </c>
      <c r="I147" s="5">
        <f>J147+K147</f>
        <v>34</v>
      </c>
      <c r="J147" s="5">
        <v>29</v>
      </c>
      <c r="K147" s="5">
        <v>5</v>
      </c>
      <c r="L147" s="14"/>
      <c r="M147" s="5" t="s">
        <v>481</v>
      </c>
      <c r="N147" s="5">
        <f>O147+P147</f>
        <v>28</v>
      </c>
      <c r="O147" s="5">
        <v>22</v>
      </c>
      <c r="P147" s="5">
        <v>6</v>
      </c>
      <c r="Q147" s="14"/>
      <c r="R147" s="5"/>
      <c r="S147" s="5"/>
      <c r="T147" s="5"/>
      <c r="U147" s="5"/>
      <c r="V147" s="5"/>
      <c r="W147" s="14"/>
      <c r="X147" s="20"/>
    </row>
    <row r="148" spans="1:24" ht="15">
      <c r="A148" s="23"/>
      <c r="B148" s="5" t="s">
        <v>879</v>
      </c>
      <c r="C148" s="5" t="s">
        <v>470</v>
      </c>
      <c r="D148" s="5">
        <f t="shared" si="8"/>
        <v>33</v>
      </c>
      <c r="E148" s="5">
        <v>22</v>
      </c>
      <c r="F148" s="5">
        <v>11</v>
      </c>
      <c r="G148" s="13">
        <f>SUM(D148:D150)</f>
        <v>96</v>
      </c>
      <c r="H148" s="5" t="s">
        <v>467</v>
      </c>
      <c r="I148" s="5">
        <f t="shared" si="9"/>
        <v>32</v>
      </c>
      <c r="J148" s="5">
        <v>23</v>
      </c>
      <c r="K148" s="5">
        <v>9</v>
      </c>
      <c r="L148" s="13">
        <f>SUM(I148:I150)</f>
        <v>100</v>
      </c>
      <c r="M148" s="5" t="s">
        <v>464</v>
      </c>
      <c r="N148" s="5">
        <f t="shared" si="10"/>
        <v>34</v>
      </c>
      <c r="O148" s="5">
        <v>28</v>
      </c>
      <c r="P148" s="5">
        <v>6</v>
      </c>
      <c r="Q148" s="13">
        <f>SUM(N148:N150)</f>
        <v>97</v>
      </c>
      <c r="R148" s="5" t="s">
        <v>461</v>
      </c>
      <c r="S148" s="5">
        <f t="shared" si="11"/>
        <v>29</v>
      </c>
      <c r="T148" s="5">
        <v>21</v>
      </c>
      <c r="U148" s="5">
        <v>8</v>
      </c>
      <c r="V148" s="13">
        <f>SUM(S148:S150)</f>
        <v>95</v>
      </c>
      <c r="W148" s="13">
        <f>V148+Q148+L148+G148</f>
        <v>388</v>
      </c>
      <c r="X148" s="20"/>
    </row>
    <row r="149" spans="1:24" ht="15">
      <c r="A149" s="23"/>
      <c r="B149" s="5" t="s">
        <v>879</v>
      </c>
      <c r="C149" s="5" t="s">
        <v>471</v>
      </c>
      <c r="D149" s="5">
        <f t="shared" si="8"/>
        <v>32</v>
      </c>
      <c r="E149" s="5">
        <v>21</v>
      </c>
      <c r="F149" s="5">
        <v>11</v>
      </c>
      <c r="G149" s="15"/>
      <c r="H149" s="5" t="s">
        <v>468</v>
      </c>
      <c r="I149" s="5">
        <f t="shared" si="9"/>
        <v>34</v>
      </c>
      <c r="J149" s="5">
        <v>26</v>
      </c>
      <c r="K149" s="5">
        <v>8</v>
      </c>
      <c r="L149" s="15"/>
      <c r="M149" s="5" t="s">
        <v>465</v>
      </c>
      <c r="N149" s="5">
        <f t="shared" si="10"/>
        <v>30</v>
      </c>
      <c r="O149" s="5">
        <v>22</v>
      </c>
      <c r="P149" s="5">
        <v>8</v>
      </c>
      <c r="Q149" s="15"/>
      <c r="R149" s="5" t="s">
        <v>462</v>
      </c>
      <c r="S149" s="5">
        <f t="shared" si="11"/>
        <v>33</v>
      </c>
      <c r="T149" s="5">
        <v>23</v>
      </c>
      <c r="U149" s="5">
        <v>10</v>
      </c>
      <c r="V149" s="15"/>
      <c r="W149" s="15"/>
      <c r="X149" s="20"/>
    </row>
    <row r="150" spans="1:24" ht="15">
      <c r="A150" s="23"/>
      <c r="B150" s="5" t="s">
        <v>879</v>
      </c>
      <c r="C150" s="5" t="s">
        <v>472</v>
      </c>
      <c r="D150" s="5">
        <f t="shared" si="8"/>
        <v>31</v>
      </c>
      <c r="E150" s="5">
        <v>22</v>
      </c>
      <c r="F150" s="5">
        <v>9</v>
      </c>
      <c r="G150" s="14"/>
      <c r="H150" s="5" t="s">
        <v>469</v>
      </c>
      <c r="I150" s="5">
        <f t="shared" si="9"/>
        <v>34</v>
      </c>
      <c r="J150" s="5">
        <v>26</v>
      </c>
      <c r="K150" s="5">
        <v>8</v>
      </c>
      <c r="L150" s="14"/>
      <c r="M150" s="5" t="s">
        <v>466</v>
      </c>
      <c r="N150" s="5">
        <f t="shared" si="10"/>
        <v>33</v>
      </c>
      <c r="O150" s="5">
        <v>24</v>
      </c>
      <c r="P150" s="5">
        <v>9</v>
      </c>
      <c r="Q150" s="14"/>
      <c r="R150" s="5" t="s">
        <v>463</v>
      </c>
      <c r="S150" s="5">
        <f t="shared" si="11"/>
        <v>33</v>
      </c>
      <c r="T150" s="5">
        <v>25</v>
      </c>
      <c r="U150" s="5">
        <v>8</v>
      </c>
      <c r="V150" s="14"/>
      <c r="W150" s="14"/>
      <c r="X150" s="20"/>
    </row>
    <row r="151" spans="1:24" ht="15">
      <c r="A151" s="23"/>
      <c r="B151" s="5" t="s">
        <v>881</v>
      </c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 t="s">
        <v>494</v>
      </c>
      <c r="N151" s="5">
        <f t="shared" si="10"/>
        <v>24</v>
      </c>
      <c r="O151" s="5">
        <v>18</v>
      </c>
      <c r="P151" s="5">
        <v>6</v>
      </c>
      <c r="Q151" s="13">
        <f>SUM(N151:N152)</f>
        <v>48</v>
      </c>
      <c r="R151" s="5" t="s">
        <v>492</v>
      </c>
      <c r="S151" s="5">
        <f t="shared" si="11"/>
        <v>25</v>
      </c>
      <c r="T151" s="5">
        <v>18</v>
      </c>
      <c r="U151" s="5">
        <v>7</v>
      </c>
      <c r="V151" s="13">
        <f>SUM(S151:S152)</f>
        <v>49</v>
      </c>
      <c r="W151" s="13">
        <f>Q151+V151</f>
        <v>97</v>
      </c>
      <c r="X151" s="20"/>
    </row>
    <row r="152" spans="1:24" ht="15">
      <c r="A152" s="23"/>
      <c r="B152" s="5" t="s">
        <v>881</v>
      </c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 t="s">
        <v>495</v>
      </c>
      <c r="N152" s="5">
        <f t="shared" si="10"/>
        <v>24</v>
      </c>
      <c r="O152" s="5">
        <v>18</v>
      </c>
      <c r="P152" s="5">
        <v>6</v>
      </c>
      <c r="Q152" s="14"/>
      <c r="R152" s="5" t="s">
        <v>493</v>
      </c>
      <c r="S152" s="5">
        <f t="shared" si="11"/>
        <v>24</v>
      </c>
      <c r="T152" s="5">
        <v>17</v>
      </c>
      <c r="U152" s="5">
        <v>7</v>
      </c>
      <c r="V152" s="14"/>
      <c r="W152" s="14"/>
      <c r="X152" s="20"/>
    </row>
    <row r="153" spans="1:24" ht="15">
      <c r="A153" s="23"/>
      <c r="B153" s="5" t="s">
        <v>882</v>
      </c>
      <c r="C153" s="5" t="s">
        <v>501</v>
      </c>
      <c r="D153" s="5">
        <f t="shared" si="8"/>
        <v>28</v>
      </c>
      <c r="E153" s="5">
        <v>20</v>
      </c>
      <c r="F153" s="5">
        <v>8</v>
      </c>
      <c r="G153" s="13">
        <f>SUM(D153:D154)</f>
        <v>55</v>
      </c>
      <c r="H153" s="5" t="s">
        <v>499</v>
      </c>
      <c r="I153" s="5">
        <f t="shared" si="9"/>
        <v>25</v>
      </c>
      <c r="J153" s="5">
        <v>16</v>
      </c>
      <c r="K153" s="5">
        <v>9</v>
      </c>
      <c r="L153" s="13">
        <f>SUM(I153:I154)</f>
        <v>51</v>
      </c>
      <c r="M153" s="5" t="s">
        <v>497</v>
      </c>
      <c r="N153" s="5">
        <f t="shared" si="10"/>
        <v>28</v>
      </c>
      <c r="O153" s="5">
        <v>15</v>
      </c>
      <c r="P153" s="5">
        <v>13</v>
      </c>
      <c r="Q153" s="13">
        <f>SUM(N153:N154)</f>
        <v>48</v>
      </c>
      <c r="R153" s="5" t="s">
        <v>496</v>
      </c>
      <c r="S153" s="5">
        <f t="shared" si="11"/>
        <v>29</v>
      </c>
      <c r="T153" s="5">
        <v>22</v>
      </c>
      <c r="U153" s="5">
        <v>7</v>
      </c>
      <c r="V153" s="5">
        <f>SUM(S153)</f>
        <v>29</v>
      </c>
      <c r="W153" s="13">
        <f>V153+Q153+L153+G153</f>
        <v>183</v>
      </c>
      <c r="X153" s="20"/>
    </row>
    <row r="154" spans="1:24" ht="15">
      <c r="A154" s="23"/>
      <c r="B154" s="5" t="s">
        <v>882</v>
      </c>
      <c r="C154" s="5" t="s">
        <v>502</v>
      </c>
      <c r="D154" s="5">
        <f t="shared" si="8"/>
        <v>27</v>
      </c>
      <c r="E154" s="5">
        <v>19</v>
      </c>
      <c r="F154" s="5">
        <v>8</v>
      </c>
      <c r="G154" s="14"/>
      <c r="H154" s="5" t="s">
        <v>500</v>
      </c>
      <c r="I154" s="5">
        <f t="shared" si="9"/>
        <v>26</v>
      </c>
      <c r="J154" s="5">
        <v>19</v>
      </c>
      <c r="K154" s="5">
        <v>7</v>
      </c>
      <c r="L154" s="14"/>
      <c r="M154" s="5" t="s">
        <v>498</v>
      </c>
      <c r="N154" s="5">
        <f t="shared" si="10"/>
        <v>20</v>
      </c>
      <c r="O154" s="5">
        <v>14</v>
      </c>
      <c r="P154" s="5">
        <v>6</v>
      </c>
      <c r="Q154" s="14"/>
      <c r="R154" s="5"/>
      <c r="S154" s="5"/>
      <c r="T154" s="5"/>
      <c r="U154" s="5"/>
      <c r="V154" s="5"/>
      <c r="W154" s="14"/>
      <c r="X154" s="20"/>
    </row>
    <row r="155" spans="1:24" ht="15">
      <c r="A155" s="23"/>
      <c r="B155" s="5" t="s">
        <v>503</v>
      </c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 t="s">
        <v>504</v>
      </c>
      <c r="S155" s="5">
        <f t="shared" si="11"/>
        <v>27</v>
      </c>
      <c r="T155" s="5">
        <v>22</v>
      </c>
      <c r="U155" s="5">
        <v>5</v>
      </c>
      <c r="V155" s="5">
        <f>SUM(S155)</f>
        <v>27</v>
      </c>
      <c r="W155" s="5">
        <f>V155</f>
        <v>27</v>
      </c>
      <c r="X155" s="20"/>
    </row>
    <row r="156" spans="1:24" ht="15">
      <c r="A156" s="23"/>
      <c r="B156" s="5" t="s">
        <v>883</v>
      </c>
      <c r="C156" s="5" t="s">
        <v>511</v>
      </c>
      <c r="D156" s="5">
        <f t="shared" si="8"/>
        <v>27</v>
      </c>
      <c r="E156" s="5">
        <v>19</v>
      </c>
      <c r="F156" s="5">
        <v>8</v>
      </c>
      <c r="G156" s="13">
        <f>SUM(D156:D157)</f>
        <v>54</v>
      </c>
      <c r="H156" s="5" t="s">
        <v>509</v>
      </c>
      <c r="I156" s="5">
        <f t="shared" si="9"/>
        <v>22</v>
      </c>
      <c r="J156" s="5">
        <v>17</v>
      </c>
      <c r="K156" s="5">
        <v>5</v>
      </c>
      <c r="L156" s="13">
        <f>SUM(I156:I157)</f>
        <v>46</v>
      </c>
      <c r="M156" s="5" t="s">
        <v>507</v>
      </c>
      <c r="N156" s="5">
        <f t="shared" si="10"/>
        <v>25</v>
      </c>
      <c r="O156" s="5">
        <v>20</v>
      </c>
      <c r="P156" s="5">
        <v>5</v>
      </c>
      <c r="Q156" s="13">
        <f>SUM(N156:N157)</f>
        <v>50</v>
      </c>
      <c r="R156" s="5" t="s">
        <v>505</v>
      </c>
      <c r="S156" s="5">
        <f t="shared" si="11"/>
        <v>27</v>
      </c>
      <c r="T156" s="5">
        <v>23</v>
      </c>
      <c r="U156" s="5">
        <v>4</v>
      </c>
      <c r="V156" s="13">
        <f>SUM(S156:S157)</f>
        <v>54</v>
      </c>
      <c r="W156" s="13">
        <f>V156+Q156+L156+G156</f>
        <v>204</v>
      </c>
      <c r="X156" s="20"/>
    </row>
    <row r="157" spans="1:24" ht="15">
      <c r="A157" s="23"/>
      <c r="B157" s="5" t="s">
        <v>883</v>
      </c>
      <c r="C157" s="5" t="s">
        <v>512</v>
      </c>
      <c r="D157" s="5">
        <f t="shared" si="8"/>
        <v>27</v>
      </c>
      <c r="E157" s="5">
        <v>20</v>
      </c>
      <c r="F157" s="5">
        <v>7</v>
      </c>
      <c r="G157" s="14"/>
      <c r="H157" s="5" t="s">
        <v>510</v>
      </c>
      <c r="I157" s="5">
        <f t="shared" si="9"/>
        <v>24</v>
      </c>
      <c r="J157" s="5">
        <v>18</v>
      </c>
      <c r="K157" s="5">
        <v>6</v>
      </c>
      <c r="L157" s="14"/>
      <c r="M157" s="5" t="s">
        <v>508</v>
      </c>
      <c r="N157" s="5">
        <f t="shared" si="10"/>
        <v>25</v>
      </c>
      <c r="O157" s="5">
        <v>20</v>
      </c>
      <c r="P157" s="5">
        <v>5</v>
      </c>
      <c r="Q157" s="14"/>
      <c r="R157" s="5" t="s">
        <v>506</v>
      </c>
      <c r="S157" s="5">
        <f t="shared" si="11"/>
        <v>27</v>
      </c>
      <c r="T157" s="5">
        <v>17</v>
      </c>
      <c r="U157" s="5">
        <v>10</v>
      </c>
      <c r="V157" s="14"/>
      <c r="W157" s="14"/>
      <c r="X157" s="20"/>
    </row>
    <row r="158" spans="1:24" s="6" customFormat="1" ht="15">
      <c r="A158" s="23"/>
      <c r="B158" s="2" t="s">
        <v>40</v>
      </c>
      <c r="C158" s="2"/>
      <c r="D158" s="2">
        <f t="shared" si="8"/>
        <v>374</v>
      </c>
      <c r="E158" s="2">
        <f>SUM(E143:E157)</f>
        <v>275</v>
      </c>
      <c r="F158" s="2">
        <f>SUM(F143:F157)</f>
        <v>99</v>
      </c>
      <c r="G158" s="2">
        <f>SUM(G143:G157)</f>
        <v>374</v>
      </c>
      <c r="H158" s="2"/>
      <c r="I158" s="2">
        <f t="shared" si="9"/>
        <v>362</v>
      </c>
      <c r="J158" s="2">
        <f>SUM(J143:J157)</f>
        <v>281</v>
      </c>
      <c r="K158" s="2">
        <f>SUM(K143:K157)</f>
        <v>81</v>
      </c>
      <c r="L158" s="2">
        <f>SUM(L143:L157)</f>
        <v>362</v>
      </c>
      <c r="M158" s="2"/>
      <c r="N158" s="2">
        <f t="shared" si="10"/>
        <v>394</v>
      </c>
      <c r="O158" s="2">
        <f>SUM(O143:O157)</f>
        <v>296</v>
      </c>
      <c r="P158" s="2">
        <f>SUM(P143:P157)</f>
        <v>98</v>
      </c>
      <c r="Q158" s="2">
        <f>SUM(Q143:Q157)</f>
        <v>394</v>
      </c>
      <c r="R158" s="2"/>
      <c r="S158" s="2">
        <f t="shared" si="11"/>
        <v>391</v>
      </c>
      <c r="T158" s="2">
        <f>SUM(T143:T157)</f>
        <v>293</v>
      </c>
      <c r="U158" s="2">
        <f>SUM(U143:U157)</f>
        <v>98</v>
      </c>
      <c r="V158" s="2">
        <f>SUM(V143:V157)</f>
        <v>391</v>
      </c>
      <c r="W158" s="2">
        <f>S158+N158+I158+D158</f>
        <v>1521</v>
      </c>
      <c r="X158" s="20"/>
    </row>
    <row r="159" spans="1:24" ht="15">
      <c r="A159" s="23" t="s">
        <v>540</v>
      </c>
      <c r="B159" s="5" t="s">
        <v>530</v>
      </c>
      <c r="C159" s="5" t="s">
        <v>531</v>
      </c>
      <c r="D159" s="5">
        <f>E159+F159</f>
        <v>35</v>
      </c>
      <c r="E159" s="5">
        <v>29</v>
      </c>
      <c r="F159" s="5">
        <v>6</v>
      </c>
      <c r="G159" s="5">
        <f>SUM(D159)</f>
        <v>35</v>
      </c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>
        <f>G159</f>
        <v>35</v>
      </c>
      <c r="X159" s="20">
        <f>SUM(W159:W165)</f>
        <v>764</v>
      </c>
    </row>
    <row r="160" spans="1:24" ht="15">
      <c r="A160" s="23"/>
      <c r="B160" s="5" t="s">
        <v>884</v>
      </c>
      <c r="C160" s="5" t="s">
        <v>520</v>
      </c>
      <c r="D160" s="5">
        <f t="shared" si="8"/>
        <v>32</v>
      </c>
      <c r="E160" s="5">
        <v>24</v>
      </c>
      <c r="F160" s="5">
        <v>8</v>
      </c>
      <c r="G160" s="13">
        <f>SUM(D160:D161)</f>
        <v>63</v>
      </c>
      <c r="H160" s="5" t="s">
        <v>518</v>
      </c>
      <c r="I160" s="5">
        <f t="shared" si="9"/>
        <v>34</v>
      </c>
      <c r="J160" s="5">
        <v>24</v>
      </c>
      <c r="K160" s="5">
        <v>10</v>
      </c>
      <c r="L160" s="13">
        <f>SUM(I160:I161)</f>
        <v>67</v>
      </c>
      <c r="M160" s="5" t="s">
        <v>516</v>
      </c>
      <c r="N160" s="5">
        <f t="shared" si="10"/>
        <v>31</v>
      </c>
      <c r="O160" s="5">
        <v>23</v>
      </c>
      <c r="P160" s="5">
        <v>8</v>
      </c>
      <c r="Q160" s="13">
        <f>SUM(N160:N161)</f>
        <v>68</v>
      </c>
      <c r="R160" s="5" t="s">
        <v>514</v>
      </c>
      <c r="S160" s="5">
        <f t="shared" si="11"/>
        <v>33</v>
      </c>
      <c r="T160" s="5">
        <v>23</v>
      </c>
      <c r="U160" s="5">
        <v>10</v>
      </c>
      <c r="V160" s="13">
        <f>SUM(S160:S161)</f>
        <v>70</v>
      </c>
      <c r="W160" s="13">
        <f>V160+Q160+L160+G160</f>
        <v>268</v>
      </c>
      <c r="X160" s="20"/>
    </row>
    <row r="161" spans="1:24" ht="15">
      <c r="A161" s="23"/>
      <c r="B161" s="5" t="s">
        <v>884</v>
      </c>
      <c r="C161" s="5" t="s">
        <v>521</v>
      </c>
      <c r="D161" s="5">
        <f t="shared" si="8"/>
        <v>31</v>
      </c>
      <c r="E161" s="5">
        <v>23</v>
      </c>
      <c r="F161" s="5">
        <v>8</v>
      </c>
      <c r="G161" s="14"/>
      <c r="H161" s="5" t="s">
        <v>519</v>
      </c>
      <c r="I161" s="5">
        <f t="shared" si="9"/>
        <v>33</v>
      </c>
      <c r="J161" s="5">
        <v>26</v>
      </c>
      <c r="K161" s="5">
        <v>7</v>
      </c>
      <c r="L161" s="14"/>
      <c r="M161" s="5" t="s">
        <v>517</v>
      </c>
      <c r="N161" s="5">
        <f t="shared" si="10"/>
        <v>37</v>
      </c>
      <c r="O161" s="5">
        <v>26</v>
      </c>
      <c r="P161" s="5">
        <v>11</v>
      </c>
      <c r="Q161" s="14"/>
      <c r="R161" s="5" t="s">
        <v>515</v>
      </c>
      <c r="S161" s="5">
        <f t="shared" si="11"/>
        <v>37</v>
      </c>
      <c r="T161" s="5">
        <v>27</v>
      </c>
      <c r="U161" s="5">
        <v>10</v>
      </c>
      <c r="V161" s="14"/>
      <c r="W161" s="14"/>
      <c r="X161" s="20"/>
    </row>
    <row r="162" spans="1:24" ht="15">
      <c r="A162" s="23"/>
      <c r="B162" s="5" t="s">
        <v>886</v>
      </c>
      <c r="C162" s="5" t="s">
        <v>538</v>
      </c>
      <c r="D162" s="5">
        <f>E162+F162</f>
        <v>29</v>
      </c>
      <c r="E162" s="5">
        <v>21</v>
      </c>
      <c r="F162" s="5">
        <v>8</v>
      </c>
      <c r="G162" s="13">
        <f>SUM(D162:D163)</f>
        <v>53</v>
      </c>
      <c r="H162" s="5" t="s">
        <v>536</v>
      </c>
      <c r="I162" s="5">
        <f>J162+K162</f>
        <v>28</v>
      </c>
      <c r="J162" s="5">
        <v>12</v>
      </c>
      <c r="K162" s="5">
        <v>16</v>
      </c>
      <c r="L162" s="13">
        <f>SUM(I162:I163)</f>
        <v>56</v>
      </c>
      <c r="M162" s="5" t="s">
        <v>534</v>
      </c>
      <c r="N162" s="5">
        <f>O162+P162</f>
        <v>36</v>
      </c>
      <c r="O162" s="5">
        <v>20</v>
      </c>
      <c r="P162" s="5">
        <v>16</v>
      </c>
      <c r="Q162" s="13">
        <f>SUM(N162:N163)</f>
        <v>72</v>
      </c>
      <c r="R162" s="5" t="s">
        <v>532</v>
      </c>
      <c r="S162" s="5">
        <f>T162+U162</f>
        <v>26</v>
      </c>
      <c r="T162" s="5">
        <v>15</v>
      </c>
      <c r="U162" s="5">
        <v>11</v>
      </c>
      <c r="V162" s="13">
        <f>SUM(S162:S163)</f>
        <v>52</v>
      </c>
      <c r="W162" s="13">
        <f>V162+Q162+L162+G162</f>
        <v>233</v>
      </c>
      <c r="X162" s="20"/>
    </row>
    <row r="163" spans="1:24" ht="15">
      <c r="A163" s="23"/>
      <c r="B163" s="5" t="s">
        <v>886</v>
      </c>
      <c r="C163" s="5" t="s">
        <v>539</v>
      </c>
      <c r="D163" s="5">
        <f>E163+F163</f>
        <v>24</v>
      </c>
      <c r="E163" s="5">
        <v>19</v>
      </c>
      <c r="F163" s="5">
        <v>5</v>
      </c>
      <c r="G163" s="14"/>
      <c r="H163" s="5" t="s">
        <v>537</v>
      </c>
      <c r="I163" s="5">
        <f>J163+K163</f>
        <v>28</v>
      </c>
      <c r="J163" s="5">
        <v>12</v>
      </c>
      <c r="K163" s="5">
        <v>16</v>
      </c>
      <c r="L163" s="14"/>
      <c r="M163" s="5" t="s">
        <v>535</v>
      </c>
      <c r="N163" s="5">
        <f>O163+P163</f>
        <v>36</v>
      </c>
      <c r="O163" s="5">
        <v>21</v>
      </c>
      <c r="P163" s="5">
        <v>15</v>
      </c>
      <c r="Q163" s="14"/>
      <c r="R163" s="5" t="s">
        <v>533</v>
      </c>
      <c r="S163" s="5">
        <f>T163+U163</f>
        <v>26</v>
      </c>
      <c r="T163" s="5">
        <v>15</v>
      </c>
      <c r="U163" s="5">
        <v>11</v>
      </c>
      <c r="V163" s="14"/>
      <c r="W163" s="14"/>
      <c r="X163" s="20"/>
    </row>
    <row r="164" spans="1:24" ht="15">
      <c r="A164" s="23"/>
      <c r="B164" s="5" t="s">
        <v>885</v>
      </c>
      <c r="C164" s="5" t="s">
        <v>528</v>
      </c>
      <c r="D164" s="5">
        <f t="shared" si="8"/>
        <v>35</v>
      </c>
      <c r="E164" s="5">
        <v>28</v>
      </c>
      <c r="F164" s="5">
        <v>7</v>
      </c>
      <c r="G164" s="13">
        <f>SUM(D164:D165)</f>
        <v>69</v>
      </c>
      <c r="H164" s="5" t="s">
        <v>526</v>
      </c>
      <c r="I164" s="5">
        <f t="shared" si="9"/>
        <v>21</v>
      </c>
      <c r="J164" s="5">
        <v>15</v>
      </c>
      <c r="K164" s="5">
        <v>6</v>
      </c>
      <c r="L164" s="13">
        <f>SUM(I164:I165)</f>
        <v>48</v>
      </c>
      <c r="M164" s="5" t="s">
        <v>524</v>
      </c>
      <c r="N164" s="5">
        <f t="shared" si="10"/>
        <v>28</v>
      </c>
      <c r="O164" s="5">
        <v>25</v>
      </c>
      <c r="P164" s="5">
        <v>3</v>
      </c>
      <c r="Q164" s="13">
        <f>SUM(N164:N165)</f>
        <v>60</v>
      </c>
      <c r="R164" s="5" t="s">
        <v>522</v>
      </c>
      <c r="S164" s="5">
        <f t="shared" si="11"/>
        <v>22</v>
      </c>
      <c r="T164" s="5">
        <v>15</v>
      </c>
      <c r="U164" s="5">
        <v>7</v>
      </c>
      <c r="V164" s="13">
        <f>SUM(S164:S165)</f>
        <v>51</v>
      </c>
      <c r="W164" s="13">
        <f>V164+Q164+L164+G164</f>
        <v>228</v>
      </c>
      <c r="X164" s="20"/>
    </row>
    <row r="165" spans="1:24" ht="15">
      <c r="A165" s="23"/>
      <c r="B165" s="5" t="s">
        <v>885</v>
      </c>
      <c r="C165" s="5" t="s">
        <v>529</v>
      </c>
      <c r="D165" s="5">
        <f t="shared" si="8"/>
        <v>34</v>
      </c>
      <c r="E165" s="5">
        <v>26</v>
      </c>
      <c r="F165" s="5">
        <v>8</v>
      </c>
      <c r="G165" s="14"/>
      <c r="H165" s="5" t="s">
        <v>527</v>
      </c>
      <c r="I165" s="5">
        <f t="shared" si="9"/>
        <v>27</v>
      </c>
      <c r="J165" s="5">
        <v>23</v>
      </c>
      <c r="K165" s="5">
        <v>4</v>
      </c>
      <c r="L165" s="14"/>
      <c r="M165" s="5" t="s">
        <v>525</v>
      </c>
      <c r="N165" s="5">
        <f t="shared" si="10"/>
        <v>32</v>
      </c>
      <c r="O165" s="5">
        <v>25</v>
      </c>
      <c r="P165" s="5">
        <v>7</v>
      </c>
      <c r="Q165" s="14"/>
      <c r="R165" s="5" t="s">
        <v>523</v>
      </c>
      <c r="S165" s="5">
        <f t="shared" si="11"/>
        <v>29</v>
      </c>
      <c r="T165" s="5">
        <v>24</v>
      </c>
      <c r="U165" s="5">
        <v>5</v>
      </c>
      <c r="V165" s="14"/>
      <c r="W165" s="14"/>
      <c r="X165" s="20"/>
    </row>
    <row r="166" spans="1:24" s="6" customFormat="1" ht="15">
      <c r="A166" s="23"/>
      <c r="B166" s="2" t="s">
        <v>40</v>
      </c>
      <c r="C166" s="2"/>
      <c r="D166" s="2">
        <f t="shared" si="8"/>
        <v>220</v>
      </c>
      <c r="E166" s="2">
        <f>SUM(E159:E165)</f>
        <v>170</v>
      </c>
      <c r="F166" s="2">
        <f>SUM(F159:F165)</f>
        <v>50</v>
      </c>
      <c r="G166" s="2">
        <f>SUM(G159:G165)</f>
        <v>220</v>
      </c>
      <c r="H166" s="2"/>
      <c r="I166" s="2">
        <f t="shared" si="9"/>
        <v>171</v>
      </c>
      <c r="J166" s="2">
        <f>SUM(J159:J165)</f>
        <v>112</v>
      </c>
      <c r="K166" s="2">
        <f>SUM(K159:K165)</f>
        <v>59</v>
      </c>
      <c r="L166" s="2">
        <f>SUM(L159:L165)</f>
        <v>171</v>
      </c>
      <c r="M166" s="2"/>
      <c r="N166" s="2">
        <f t="shared" si="10"/>
        <v>200</v>
      </c>
      <c r="O166" s="2">
        <f>SUM(O159:O165)</f>
        <v>140</v>
      </c>
      <c r="P166" s="2">
        <f>SUM(P159:P165)</f>
        <v>60</v>
      </c>
      <c r="Q166" s="2">
        <f>SUM(Q159:Q165)</f>
        <v>200</v>
      </c>
      <c r="R166" s="2"/>
      <c r="S166" s="2">
        <f t="shared" si="11"/>
        <v>173</v>
      </c>
      <c r="T166" s="2">
        <f>SUM(T159:T165)</f>
        <v>119</v>
      </c>
      <c r="U166" s="2">
        <f>SUM(U159:U165)</f>
        <v>54</v>
      </c>
      <c r="V166" s="2">
        <f>SUM(V159:V165)</f>
        <v>173</v>
      </c>
      <c r="W166" s="2">
        <f>S166+N166+I166+D166</f>
        <v>764</v>
      </c>
      <c r="X166" s="20"/>
    </row>
    <row r="167" spans="1:24" ht="15">
      <c r="A167" s="23" t="s">
        <v>567</v>
      </c>
      <c r="B167" s="5" t="s">
        <v>887</v>
      </c>
      <c r="C167" s="5" t="s">
        <v>557</v>
      </c>
      <c r="D167" s="5">
        <f>E167+F167</f>
        <v>29</v>
      </c>
      <c r="E167" s="5">
        <v>22</v>
      </c>
      <c r="F167" s="5">
        <v>7</v>
      </c>
      <c r="G167" s="13">
        <f>SUM(D167:D168)</f>
        <v>59</v>
      </c>
      <c r="H167" s="5" t="s">
        <v>555</v>
      </c>
      <c r="I167" s="5">
        <f>J167+K167</f>
        <v>32</v>
      </c>
      <c r="J167" s="5">
        <v>23</v>
      </c>
      <c r="K167" s="5">
        <v>9</v>
      </c>
      <c r="L167" s="13">
        <f>SUM(I167:I168)</f>
        <v>64</v>
      </c>
      <c r="M167" s="5" t="s">
        <v>553</v>
      </c>
      <c r="N167" s="5">
        <f>O167+P167</f>
        <v>26</v>
      </c>
      <c r="O167" s="5">
        <v>20</v>
      </c>
      <c r="P167" s="5">
        <v>6</v>
      </c>
      <c r="Q167" s="13">
        <f>SUM(N167:N168)</f>
        <v>54</v>
      </c>
      <c r="R167" s="5" t="s">
        <v>550</v>
      </c>
      <c r="S167" s="5">
        <f>T167+U167</f>
        <v>26</v>
      </c>
      <c r="T167" s="5">
        <v>18</v>
      </c>
      <c r="U167" s="5">
        <v>8</v>
      </c>
      <c r="V167" s="13">
        <f>SUM(S167:S169)</f>
        <v>77</v>
      </c>
      <c r="W167" s="13">
        <f>V167+Q167+L167+G167</f>
        <v>254</v>
      </c>
      <c r="X167" s="20">
        <f>SUM(W167:W173)</f>
        <v>644</v>
      </c>
    </row>
    <row r="168" spans="1:24" ht="15">
      <c r="A168" s="23"/>
      <c r="B168" s="5" t="s">
        <v>887</v>
      </c>
      <c r="C168" s="5" t="s">
        <v>558</v>
      </c>
      <c r="D168" s="5">
        <f>E168+F168</f>
        <v>30</v>
      </c>
      <c r="E168" s="5">
        <v>23</v>
      </c>
      <c r="F168" s="5">
        <v>7</v>
      </c>
      <c r="G168" s="14"/>
      <c r="H168" s="5" t="s">
        <v>556</v>
      </c>
      <c r="I168" s="5">
        <f>J168+K168</f>
        <v>32</v>
      </c>
      <c r="J168" s="5">
        <v>23</v>
      </c>
      <c r="K168" s="5">
        <v>9</v>
      </c>
      <c r="L168" s="14"/>
      <c r="M168" s="5" t="s">
        <v>554</v>
      </c>
      <c r="N168" s="5">
        <f>O168+P168</f>
        <v>28</v>
      </c>
      <c r="O168" s="5">
        <v>22</v>
      </c>
      <c r="P168" s="5">
        <v>6</v>
      </c>
      <c r="Q168" s="14"/>
      <c r="R168" s="5" t="s">
        <v>551</v>
      </c>
      <c r="S168" s="5">
        <f>T168+U168</f>
        <v>23</v>
      </c>
      <c r="T168" s="5">
        <v>15</v>
      </c>
      <c r="U168" s="5">
        <v>8</v>
      </c>
      <c r="V168" s="15"/>
      <c r="W168" s="15"/>
      <c r="X168" s="20"/>
    </row>
    <row r="169" spans="1:24" ht="15">
      <c r="A169" s="23"/>
      <c r="B169" s="5" t="s">
        <v>549</v>
      </c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 t="s">
        <v>552</v>
      </c>
      <c r="S169" s="5">
        <f>T169+U169</f>
        <v>28</v>
      </c>
      <c r="T169" s="5">
        <v>18</v>
      </c>
      <c r="U169" s="5">
        <v>10</v>
      </c>
      <c r="V169" s="14"/>
      <c r="W169" s="14"/>
      <c r="X169" s="20"/>
    </row>
    <row r="170" spans="1:24" ht="15">
      <c r="A170" s="23"/>
      <c r="B170" s="5" t="s">
        <v>918</v>
      </c>
      <c r="C170" s="5" t="s">
        <v>547</v>
      </c>
      <c r="D170" s="5">
        <f t="shared" si="8"/>
        <v>28</v>
      </c>
      <c r="E170" s="5">
        <v>19</v>
      </c>
      <c r="F170" s="5">
        <v>9</v>
      </c>
      <c r="G170" s="13">
        <f>SUM(D170:D171)</f>
        <v>55</v>
      </c>
      <c r="H170" s="5" t="s">
        <v>545</v>
      </c>
      <c r="I170" s="5">
        <f t="shared" si="9"/>
        <v>26</v>
      </c>
      <c r="J170" s="5">
        <v>15</v>
      </c>
      <c r="K170" s="5">
        <v>11</v>
      </c>
      <c r="L170" s="13">
        <f>SUM(I170:I171)</f>
        <v>50</v>
      </c>
      <c r="M170" s="5" t="s">
        <v>543</v>
      </c>
      <c r="N170" s="5">
        <f t="shared" si="10"/>
        <v>24</v>
      </c>
      <c r="O170" s="5">
        <v>14</v>
      </c>
      <c r="P170" s="5">
        <v>10</v>
      </c>
      <c r="Q170" s="13">
        <f>SUM(N170:N171)</f>
        <v>45</v>
      </c>
      <c r="R170" s="5" t="s">
        <v>541</v>
      </c>
      <c r="S170" s="5">
        <f t="shared" si="11"/>
        <v>22</v>
      </c>
      <c r="T170" s="5">
        <v>15</v>
      </c>
      <c r="U170" s="5">
        <v>7</v>
      </c>
      <c r="V170" s="13">
        <f>SUM(S170:S171)</f>
        <v>44</v>
      </c>
      <c r="W170" s="13">
        <f>V170+Q170+L170+G170</f>
        <v>194</v>
      </c>
      <c r="X170" s="20"/>
    </row>
    <row r="171" spans="1:24" ht="15">
      <c r="A171" s="23"/>
      <c r="B171" s="5" t="s">
        <v>918</v>
      </c>
      <c r="C171" s="5" t="s">
        <v>548</v>
      </c>
      <c r="D171" s="5">
        <f t="shared" si="8"/>
        <v>27</v>
      </c>
      <c r="E171" s="5">
        <v>19</v>
      </c>
      <c r="F171" s="5">
        <v>8</v>
      </c>
      <c r="G171" s="14"/>
      <c r="H171" s="5" t="s">
        <v>546</v>
      </c>
      <c r="I171" s="5">
        <f t="shared" si="9"/>
        <v>24</v>
      </c>
      <c r="J171" s="5">
        <v>17</v>
      </c>
      <c r="K171" s="5">
        <v>7</v>
      </c>
      <c r="L171" s="14"/>
      <c r="M171" s="5" t="s">
        <v>544</v>
      </c>
      <c r="N171" s="5">
        <f t="shared" si="10"/>
        <v>21</v>
      </c>
      <c r="O171" s="5">
        <v>12</v>
      </c>
      <c r="P171" s="5">
        <v>9</v>
      </c>
      <c r="Q171" s="14"/>
      <c r="R171" s="5" t="s">
        <v>542</v>
      </c>
      <c r="S171" s="5">
        <f t="shared" si="11"/>
        <v>22</v>
      </c>
      <c r="T171" s="5">
        <v>14</v>
      </c>
      <c r="U171" s="5">
        <v>8</v>
      </c>
      <c r="V171" s="14"/>
      <c r="W171" s="14"/>
      <c r="X171" s="20"/>
    </row>
    <row r="172" spans="1:24" ht="15">
      <c r="A172" s="23"/>
      <c r="B172" s="5" t="s">
        <v>888</v>
      </c>
      <c r="C172" s="5" t="s">
        <v>565</v>
      </c>
      <c r="D172" s="5">
        <f t="shared" si="8"/>
        <v>27</v>
      </c>
      <c r="E172" s="5">
        <v>21</v>
      </c>
      <c r="F172" s="5">
        <v>6</v>
      </c>
      <c r="G172" s="13">
        <f>SUM(D172:D173)</f>
        <v>53</v>
      </c>
      <c r="H172" s="5" t="s">
        <v>563</v>
      </c>
      <c r="I172" s="5">
        <f t="shared" si="9"/>
        <v>25</v>
      </c>
      <c r="J172" s="5">
        <v>13</v>
      </c>
      <c r="K172" s="5">
        <v>12</v>
      </c>
      <c r="L172" s="13">
        <f>SUM(I172:I173)</f>
        <v>52</v>
      </c>
      <c r="M172" s="5" t="s">
        <v>561</v>
      </c>
      <c r="N172" s="5">
        <f t="shared" si="10"/>
        <v>27</v>
      </c>
      <c r="O172" s="5">
        <v>19</v>
      </c>
      <c r="P172" s="5">
        <v>8</v>
      </c>
      <c r="Q172" s="13">
        <f>SUM(N172:N173)</f>
        <v>52</v>
      </c>
      <c r="R172" s="5" t="s">
        <v>559</v>
      </c>
      <c r="S172" s="5">
        <f t="shared" si="11"/>
        <v>20</v>
      </c>
      <c r="T172" s="5">
        <v>15</v>
      </c>
      <c r="U172" s="5">
        <v>5</v>
      </c>
      <c r="V172" s="13">
        <f>SUM(S172:S173)</f>
        <v>39</v>
      </c>
      <c r="W172" s="13">
        <f>V172+Q172+L172+G172</f>
        <v>196</v>
      </c>
      <c r="X172" s="20"/>
    </row>
    <row r="173" spans="1:24" ht="15">
      <c r="A173" s="23"/>
      <c r="B173" s="5" t="s">
        <v>888</v>
      </c>
      <c r="C173" s="5" t="s">
        <v>566</v>
      </c>
      <c r="D173" s="5">
        <f t="shared" si="8"/>
        <v>26</v>
      </c>
      <c r="E173" s="5">
        <v>19</v>
      </c>
      <c r="F173" s="5">
        <v>7</v>
      </c>
      <c r="G173" s="14"/>
      <c r="H173" s="5" t="s">
        <v>564</v>
      </c>
      <c r="I173" s="5">
        <f t="shared" si="9"/>
        <v>27</v>
      </c>
      <c r="J173" s="5">
        <v>15</v>
      </c>
      <c r="K173" s="5">
        <v>12</v>
      </c>
      <c r="L173" s="14"/>
      <c r="M173" s="5" t="s">
        <v>562</v>
      </c>
      <c r="N173" s="5">
        <f t="shared" si="10"/>
        <v>25</v>
      </c>
      <c r="O173" s="5">
        <v>18</v>
      </c>
      <c r="P173" s="5">
        <v>7</v>
      </c>
      <c r="Q173" s="14"/>
      <c r="R173" s="5" t="s">
        <v>560</v>
      </c>
      <c r="S173" s="5">
        <f t="shared" si="11"/>
        <v>19</v>
      </c>
      <c r="T173" s="5">
        <v>14</v>
      </c>
      <c r="U173" s="5">
        <v>5</v>
      </c>
      <c r="V173" s="14"/>
      <c r="W173" s="14"/>
      <c r="X173" s="20"/>
    </row>
    <row r="174" spans="1:24" s="6" customFormat="1" ht="15">
      <c r="A174" s="23"/>
      <c r="B174" s="2" t="s">
        <v>40</v>
      </c>
      <c r="C174" s="2"/>
      <c r="D174" s="2">
        <f t="shared" si="8"/>
        <v>167</v>
      </c>
      <c r="E174" s="2">
        <f>SUM(E167:E173)</f>
        <v>123</v>
      </c>
      <c r="F174" s="2">
        <f>SUM(F167:F173)</f>
        <v>44</v>
      </c>
      <c r="G174" s="2">
        <f>SUM(G167:G173)</f>
        <v>167</v>
      </c>
      <c r="H174" s="2"/>
      <c r="I174" s="2">
        <f t="shared" si="9"/>
        <v>166</v>
      </c>
      <c r="J174" s="2">
        <f>SUM(J167:J173)</f>
        <v>106</v>
      </c>
      <c r="K174" s="2">
        <f>SUM(K167:K173)</f>
        <v>60</v>
      </c>
      <c r="L174" s="2">
        <f>SUM(L167:L173)</f>
        <v>166</v>
      </c>
      <c r="M174" s="2"/>
      <c r="N174" s="2">
        <f t="shared" si="10"/>
        <v>151</v>
      </c>
      <c r="O174" s="2">
        <f>SUM(O167:O173)</f>
        <v>105</v>
      </c>
      <c r="P174" s="2">
        <f>SUM(P167:P173)</f>
        <v>46</v>
      </c>
      <c r="Q174" s="2">
        <f>SUM(Q167:Q173)</f>
        <v>151</v>
      </c>
      <c r="R174" s="2"/>
      <c r="S174" s="2">
        <f t="shared" si="11"/>
        <v>160</v>
      </c>
      <c r="T174" s="2">
        <f>SUM(T167:T173)</f>
        <v>109</v>
      </c>
      <c r="U174" s="2">
        <f>SUM(U167:U173)</f>
        <v>51</v>
      </c>
      <c r="V174" s="2">
        <f>SUM(V167:V173)</f>
        <v>160</v>
      </c>
      <c r="W174" s="2">
        <f>S174+N174+I174+D174</f>
        <v>644</v>
      </c>
      <c r="X174" s="20"/>
    </row>
    <row r="175" spans="1:24" ht="15">
      <c r="A175" s="23" t="s">
        <v>625</v>
      </c>
      <c r="B175" s="5" t="s">
        <v>893</v>
      </c>
      <c r="C175" s="5" t="s">
        <v>607</v>
      </c>
      <c r="D175" s="5">
        <f t="shared" si="8"/>
        <v>24</v>
      </c>
      <c r="E175" s="5">
        <v>4</v>
      </c>
      <c r="F175" s="5">
        <v>20</v>
      </c>
      <c r="G175" s="13">
        <f>SUM(D175:D176)</f>
        <v>47</v>
      </c>
      <c r="H175" s="5" t="s">
        <v>605</v>
      </c>
      <c r="I175" s="5">
        <f t="shared" si="9"/>
        <v>32</v>
      </c>
      <c r="J175" s="5">
        <v>6</v>
      </c>
      <c r="K175" s="5">
        <v>26</v>
      </c>
      <c r="L175" s="13">
        <f>SUM(I175:I176)</f>
        <v>63</v>
      </c>
      <c r="M175" s="5" t="s">
        <v>603</v>
      </c>
      <c r="N175" s="5">
        <f t="shared" si="10"/>
        <v>33</v>
      </c>
      <c r="O175" s="5">
        <v>9</v>
      </c>
      <c r="P175" s="5">
        <v>24</v>
      </c>
      <c r="Q175" s="13">
        <f>SUM(N175:N176)</f>
        <v>67</v>
      </c>
      <c r="R175" s="5" t="s">
        <v>601</v>
      </c>
      <c r="S175" s="5">
        <f t="shared" si="11"/>
        <v>33</v>
      </c>
      <c r="T175" s="5">
        <v>7</v>
      </c>
      <c r="U175" s="5">
        <v>26</v>
      </c>
      <c r="V175" s="13">
        <f>SUM(S175:S176)</f>
        <v>65</v>
      </c>
      <c r="W175" s="13">
        <f>V175+Q175+L175+G175</f>
        <v>242</v>
      </c>
      <c r="X175" s="20">
        <f>SUM(W175:W180)</f>
        <v>665</v>
      </c>
    </row>
    <row r="176" spans="1:24" ht="15">
      <c r="A176" s="23"/>
      <c r="B176" s="5" t="s">
        <v>893</v>
      </c>
      <c r="C176" s="5" t="s">
        <v>608</v>
      </c>
      <c r="D176" s="5">
        <f t="shared" si="8"/>
        <v>23</v>
      </c>
      <c r="E176" s="5">
        <v>4</v>
      </c>
      <c r="F176" s="5">
        <v>19</v>
      </c>
      <c r="G176" s="14"/>
      <c r="H176" s="5" t="s">
        <v>606</v>
      </c>
      <c r="I176" s="5">
        <f t="shared" si="9"/>
        <v>31</v>
      </c>
      <c r="J176" s="5">
        <v>7</v>
      </c>
      <c r="K176" s="5">
        <v>24</v>
      </c>
      <c r="L176" s="14"/>
      <c r="M176" s="5" t="s">
        <v>604</v>
      </c>
      <c r="N176" s="5">
        <f t="shared" si="10"/>
        <v>34</v>
      </c>
      <c r="O176" s="5">
        <v>8</v>
      </c>
      <c r="P176" s="5">
        <v>26</v>
      </c>
      <c r="Q176" s="14"/>
      <c r="R176" s="5" t="s">
        <v>602</v>
      </c>
      <c r="S176" s="5">
        <f t="shared" si="11"/>
        <v>32</v>
      </c>
      <c r="T176" s="5">
        <v>6</v>
      </c>
      <c r="U176" s="5">
        <v>26</v>
      </c>
      <c r="V176" s="14"/>
      <c r="W176" s="14"/>
      <c r="X176" s="20"/>
    </row>
    <row r="177" spans="1:24" ht="15">
      <c r="A177" s="23"/>
      <c r="B177" s="5" t="s">
        <v>894</v>
      </c>
      <c r="C177" s="5" t="s">
        <v>615</v>
      </c>
      <c r="D177" s="5">
        <f t="shared" si="8"/>
        <v>36</v>
      </c>
      <c r="E177" s="5">
        <v>5</v>
      </c>
      <c r="F177" s="5">
        <v>31</v>
      </c>
      <c r="G177" s="13">
        <f>SUM(D177:D178)</f>
        <v>71</v>
      </c>
      <c r="H177" s="5" t="s">
        <v>613</v>
      </c>
      <c r="I177" s="5">
        <f t="shared" si="9"/>
        <v>30</v>
      </c>
      <c r="J177" s="5">
        <v>7</v>
      </c>
      <c r="K177" s="5">
        <v>23</v>
      </c>
      <c r="L177" s="13">
        <f>SUM(I177:I178)</f>
        <v>60</v>
      </c>
      <c r="M177" s="5" t="s">
        <v>611</v>
      </c>
      <c r="N177" s="5">
        <f t="shared" si="10"/>
        <v>27</v>
      </c>
      <c r="O177" s="5">
        <v>8</v>
      </c>
      <c r="P177" s="5">
        <v>19</v>
      </c>
      <c r="Q177" s="13">
        <f>SUM(N177:N178)</f>
        <v>53</v>
      </c>
      <c r="R177" s="5" t="s">
        <v>609</v>
      </c>
      <c r="S177" s="5">
        <f t="shared" si="11"/>
        <v>23</v>
      </c>
      <c r="T177" s="5">
        <v>6</v>
      </c>
      <c r="U177" s="5">
        <v>17</v>
      </c>
      <c r="V177" s="13">
        <f>SUM(S177:S178)</f>
        <v>47</v>
      </c>
      <c r="W177" s="13">
        <f>V177+Q177+L177+G177</f>
        <v>231</v>
      </c>
      <c r="X177" s="20"/>
    </row>
    <row r="178" spans="1:24" ht="15">
      <c r="A178" s="23"/>
      <c r="B178" s="5" t="s">
        <v>894</v>
      </c>
      <c r="C178" s="5" t="s">
        <v>616</v>
      </c>
      <c r="D178" s="5">
        <f t="shared" si="8"/>
        <v>35</v>
      </c>
      <c r="E178" s="5">
        <v>5</v>
      </c>
      <c r="F178" s="5">
        <v>30</v>
      </c>
      <c r="G178" s="14"/>
      <c r="H178" s="5" t="s">
        <v>614</v>
      </c>
      <c r="I178" s="5">
        <f t="shared" si="9"/>
        <v>30</v>
      </c>
      <c r="J178" s="5">
        <v>8</v>
      </c>
      <c r="K178" s="5">
        <v>22</v>
      </c>
      <c r="L178" s="14"/>
      <c r="M178" s="5" t="s">
        <v>612</v>
      </c>
      <c r="N178" s="5">
        <f t="shared" si="10"/>
        <v>26</v>
      </c>
      <c r="O178" s="5">
        <v>7</v>
      </c>
      <c r="P178" s="5">
        <v>19</v>
      </c>
      <c r="Q178" s="14"/>
      <c r="R178" s="5" t="s">
        <v>610</v>
      </c>
      <c r="S178" s="5">
        <f t="shared" si="11"/>
        <v>24</v>
      </c>
      <c r="T178" s="5">
        <v>5</v>
      </c>
      <c r="U178" s="5">
        <v>19</v>
      </c>
      <c r="V178" s="14"/>
      <c r="W178" s="14"/>
      <c r="X178" s="20"/>
    </row>
    <row r="179" spans="1:24" ht="15">
      <c r="A179" s="23"/>
      <c r="B179" s="5" t="s">
        <v>895</v>
      </c>
      <c r="C179" s="5" t="s">
        <v>623</v>
      </c>
      <c r="D179" s="5">
        <f t="shared" si="8"/>
        <v>20</v>
      </c>
      <c r="E179" s="5">
        <v>3</v>
      </c>
      <c r="F179" s="5">
        <v>17</v>
      </c>
      <c r="G179" s="13">
        <f>SUM(D179:D180)</f>
        <v>40</v>
      </c>
      <c r="H179" s="5" t="s">
        <v>621</v>
      </c>
      <c r="I179" s="5">
        <f t="shared" si="9"/>
        <v>25</v>
      </c>
      <c r="J179" s="5">
        <v>6</v>
      </c>
      <c r="K179" s="5">
        <v>19</v>
      </c>
      <c r="L179" s="13">
        <f>SUM(I179:I180)</f>
        <v>51</v>
      </c>
      <c r="M179" s="5" t="s">
        <v>619</v>
      </c>
      <c r="N179" s="5">
        <f t="shared" si="10"/>
        <v>25</v>
      </c>
      <c r="O179" s="5">
        <v>5</v>
      </c>
      <c r="P179" s="5">
        <v>20</v>
      </c>
      <c r="Q179" s="13">
        <f>SUM(N179:N180)</f>
        <v>51</v>
      </c>
      <c r="R179" s="5" t="s">
        <v>617</v>
      </c>
      <c r="S179" s="5">
        <f t="shared" si="11"/>
        <v>26</v>
      </c>
      <c r="T179" s="5">
        <v>10</v>
      </c>
      <c r="U179" s="5">
        <v>16</v>
      </c>
      <c r="V179" s="13">
        <f>SUM(S179:S180)</f>
        <v>50</v>
      </c>
      <c r="W179" s="13">
        <f>V179+Q179+L179+G179</f>
        <v>192</v>
      </c>
      <c r="X179" s="20"/>
    </row>
    <row r="180" spans="1:24" ht="15">
      <c r="A180" s="23"/>
      <c r="B180" s="5" t="s">
        <v>895</v>
      </c>
      <c r="C180" s="5" t="s">
        <v>624</v>
      </c>
      <c r="D180" s="5">
        <f t="shared" si="8"/>
        <v>20</v>
      </c>
      <c r="E180" s="5">
        <v>3</v>
      </c>
      <c r="F180" s="5">
        <v>17</v>
      </c>
      <c r="G180" s="14"/>
      <c r="H180" s="5" t="s">
        <v>622</v>
      </c>
      <c r="I180" s="5">
        <f t="shared" si="9"/>
        <v>26</v>
      </c>
      <c r="J180" s="5">
        <v>7</v>
      </c>
      <c r="K180" s="5">
        <v>19</v>
      </c>
      <c r="L180" s="14"/>
      <c r="M180" s="5" t="s">
        <v>620</v>
      </c>
      <c r="N180" s="5">
        <f t="shared" si="10"/>
        <v>26</v>
      </c>
      <c r="O180" s="5">
        <v>6</v>
      </c>
      <c r="P180" s="5">
        <v>20</v>
      </c>
      <c r="Q180" s="14"/>
      <c r="R180" s="5" t="s">
        <v>618</v>
      </c>
      <c r="S180" s="5">
        <f t="shared" si="11"/>
        <v>24</v>
      </c>
      <c r="T180" s="5">
        <v>8</v>
      </c>
      <c r="U180" s="5">
        <v>16</v>
      </c>
      <c r="V180" s="14"/>
      <c r="W180" s="14"/>
      <c r="X180" s="20"/>
    </row>
    <row r="181" spans="1:24" s="6" customFormat="1" ht="15">
      <c r="A181" s="23"/>
      <c r="B181" s="2" t="s">
        <v>40</v>
      </c>
      <c r="C181" s="2"/>
      <c r="D181" s="2">
        <f t="shared" si="8"/>
        <v>158</v>
      </c>
      <c r="E181" s="2">
        <f>SUM(E175:E180)</f>
        <v>24</v>
      </c>
      <c r="F181" s="2">
        <f>SUM(F175:F180)</f>
        <v>134</v>
      </c>
      <c r="G181" s="2">
        <f>SUM(G175:G180)</f>
        <v>158</v>
      </c>
      <c r="H181" s="2"/>
      <c r="I181" s="2">
        <f t="shared" si="9"/>
        <v>174</v>
      </c>
      <c r="J181" s="2">
        <f>SUM(J175:J180)</f>
        <v>41</v>
      </c>
      <c r="K181" s="2">
        <f>SUM(K175:K180)</f>
        <v>133</v>
      </c>
      <c r="L181" s="2">
        <f>SUM(L175:L180)</f>
        <v>174</v>
      </c>
      <c r="M181" s="2"/>
      <c r="N181" s="2">
        <f t="shared" si="10"/>
        <v>171</v>
      </c>
      <c r="O181" s="2">
        <f>SUM(O175:O180)</f>
        <v>43</v>
      </c>
      <c r="P181" s="2">
        <f>SUM(P175:P180)</f>
        <v>128</v>
      </c>
      <c r="Q181" s="2">
        <f>SUM(Q175:Q180)</f>
        <v>171</v>
      </c>
      <c r="R181" s="2"/>
      <c r="S181" s="2">
        <f t="shared" si="11"/>
        <v>162</v>
      </c>
      <c r="T181" s="2">
        <f>SUM(T175:T180)</f>
        <v>42</v>
      </c>
      <c r="U181" s="2">
        <f>SUM(U175:U180)</f>
        <v>120</v>
      </c>
      <c r="V181" s="2">
        <f>SUM(V175:V180)</f>
        <v>162</v>
      </c>
      <c r="W181" s="2">
        <f>S181+N181+I181+D181</f>
        <v>665</v>
      </c>
      <c r="X181" s="20"/>
    </row>
    <row r="182" spans="1:24" ht="15">
      <c r="A182" s="23" t="s">
        <v>767</v>
      </c>
      <c r="B182" s="5" t="s">
        <v>904</v>
      </c>
      <c r="C182" s="5"/>
      <c r="D182" s="5"/>
      <c r="E182" s="5"/>
      <c r="F182" s="5"/>
      <c r="G182" s="5"/>
      <c r="H182" s="5" t="s">
        <v>746</v>
      </c>
      <c r="I182" s="5">
        <f>J182+K182</f>
        <v>21</v>
      </c>
      <c r="J182" s="5">
        <v>7</v>
      </c>
      <c r="K182" s="5">
        <v>14</v>
      </c>
      <c r="L182" s="13">
        <f>SUM(I182:I183)</f>
        <v>42</v>
      </c>
      <c r="M182" s="5" t="s">
        <v>744</v>
      </c>
      <c r="N182" s="5">
        <f>O182+P182</f>
        <v>33</v>
      </c>
      <c r="O182" s="5">
        <v>10</v>
      </c>
      <c r="P182" s="5">
        <v>23</v>
      </c>
      <c r="Q182" s="13">
        <f>SUM(N182:N183)</f>
        <v>67</v>
      </c>
      <c r="R182" s="5" t="s">
        <v>742</v>
      </c>
      <c r="S182" s="5">
        <f>T182+U182</f>
        <v>37</v>
      </c>
      <c r="T182" s="5">
        <v>7</v>
      </c>
      <c r="U182" s="5">
        <v>30</v>
      </c>
      <c r="V182" s="13">
        <f>SUM(S182:S183)</f>
        <v>73</v>
      </c>
      <c r="W182" s="13">
        <f>V182+Q182+L182</f>
        <v>182</v>
      </c>
      <c r="X182" s="20">
        <f>SUM(W182:W206)</f>
        <v>1474</v>
      </c>
    </row>
    <row r="183" spans="1:24" ht="15">
      <c r="A183" s="23"/>
      <c r="B183" s="5" t="s">
        <v>904</v>
      </c>
      <c r="C183" s="5"/>
      <c r="D183" s="5"/>
      <c r="E183" s="5"/>
      <c r="F183" s="5"/>
      <c r="G183" s="5"/>
      <c r="H183" s="5" t="s">
        <v>747</v>
      </c>
      <c r="I183" s="5">
        <f>J183+K183</f>
        <v>21</v>
      </c>
      <c r="J183" s="5">
        <v>6</v>
      </c>
      <c r="K183" s="5">
        <v>15</v>
      </c>
      <c r="L183" s="14"/>
      <c r="M183" s="5" t="s">
        <v>745</v>
      </c>
      <c r="N183" s="5">
        <f>O183+P183</f>
        <v>34</v>
      </c>
      <c r="O183" s="5">
        <v>13</v>
      </c>
      <c r="P183" s="5">
        <v>21</v>
      </c>
      <c r="Q183" s="14"/>
      <c r="R183" s="5" t="s">
        <v>743</v>
      </c>
      <c r="S183" s="5">
        <f>T183+U183</f>
        <v>36</v>
      </c>
      <c r="T183" s="5">
        <v>9</v>
      </c>
      <c r="U183" s="5">
        <v>27</v>
      </c>
      <c r="V183" s="14"/>
      <c r="W183" s="14"/>
      <c r="X183" s="20"/>
    </row>
    <row r="184" spans="1:24" ht="15">
      <c r="A184" s="23"/>
      <c r="B184" s="5" t="s">
        <v>907</v>
      </c>
      <c r="C184" s="5" t="s">
        <v>766</v>
      </c>
      <c r="D184" s="5">
        <f>E184+F184</f>
        <v>30</v>
      </c>
      <c r="E184" s="5">
        <v>5</v>
      </c>
      <c r="F184" s="5">
        <v>25</v>
      </c>
      <c r="G184" s="5">
        <f>SUM(D184)</f>
        <v>30</v>
      </c>
      <c r="H184" s="5" t="s">
        <v>765</v>
      </c>
      <c r="I184" s="5">
        <f>J184+K184</f>
        <v>30</v>
      </c>
      <c r="J184" s="5">
        <v>4</v>
      </c>
      <c r="K184" s="5">
        <v>26</v>
      </c>
      <c r="L184" s="5">
        <f>SUM(I184)</f>
        <v>30</v>
      </c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>
        <f>L184+G184</f>
        <v>60</v>
      </c>
      <c r="X184" s="20"/>
    </row>
    <row r="185" spans="1:24" ht="15">
      <c r="A185" s="23"/>
      <c r="B185" s="5" t="s">
        <v>919</v>
      </c>
      <c r="C185" s="5"/>
      <c r="D185" s="5"/>
      <c r="E185" s="5"/>
      <c r="F185" s="5"/>
      <c r="G185" s="5"/>
      <c r="H185" s="5" t="s">
        <v>720</v>
      </c>
      <c r="I185" s="5">
        <f t="shared" si="9"/>
        <v>25</v>
      </c>
      <c r="J185" s="5">
        <v>4</v>
      </c>
      <c r="K185" s="5">
        <v>21</v>
      </c>
      <c r="L185" s="13">
        <f>SUM(I185:I187)</f>
        <v>72</v>
      </c>
      <c r="M185" s="5" t="s">
        <v>716</v>
      </c>
      <c r="N185" s="5">
        <f t="shared" si="10"/>
        <v>30</v>
      </c>
      <c r="O185" s="5">
        <v>9</v>
      </c>
      <c r="P185" s="5">
        <v>21</v>
      </c>
      <c r="Q185" s="13">
        <f>SUM(N185:N188)</f>
        <v>120</v>
      </c>
      <c r="R185" s="5" t="s">
        <v>712</v>
      </c>
      <c r="S185" s="5">
        <f t="shared" si="11"/>
        <v>34</v>
      </c>
      <c r="T185" s="5">
        <v>5</v>
      </c>
      <c r="U185" s="5">
        <v>29</v>
      </c>
      <c r="V185" s="13">
        <f>SUM(S185:S188)</f>
        <v>137</v>
      </c>
      <c r="W185" s="13">
        <f>V185+Q185+L185</f>
        <v>329</v>
      </c>
      <c r="X185" s="20"/>
    </row>
    <row r="186" spans="1:24" ht="15">
      <c r="A186" s="23"/>
      <c r="B186" s="5" t="s">
        <v>919</v>
      </c>
      <c r="C186" s="5"/>
      <c r="D186" s="5"/>
      <c r="E186" s="5"/>
      <c r="F186" s="5"/>
      <c r="G186" s="5"/>
      <c r="H186" s="5" t="s">
        <v>721</v>
      </c>
      <c r="I186" s="5">
        <f t="shared" si="9"/>
        <v>24</v>
      </c>
      <c r="J186" s="5">
        <v>4</v>
      </c>
      <c r="K186" s="5">
        <v>20</v>
      </c>
      <c r="L186" s="15"/>
      <c r="M186" s="5" t="s">
        <v>717</v>
      </c>
      <c r="N186" s="5">
        <f t="shared" si="10"/>
        <v>28</v>
      </c>
      <c r="O186" s="5">
        <v>7</v>
      </c>
      <c r="P186" s="5">
        <v>21</v>
      </c>
      <c r="Q186" s="15"/>
      <c r="R186" s="5" t="s">
        <v>713</v>
      </c>
      <c r="S186" s="5">
        <f t="shared" si="11"/>
        <v>34</v>
      </c>
      <c r="T186" s="5">
        <v>10</v>
      </c>
      <c r="U186" s="5">
        <v>24</v>
      </c>
      <c r="V186" s="15"/>
      <c r="W186" s="15"/>
      <c r="X186" s="20"/>
    </row>
    <row r="187" spans="1:24" ht="15">
      <c r="A187" s="23"/>
      <c r="B187" s="5" t="s">
        <v>919</v>
      </c>
      <c r="C187" s="5"/>
      <c r="D187" s="5"/>
      <c r="E187" s="5"/>
      <c r="F187" s="5"/>
      <c r="G187" s="5"/>
      <c r="H187" s="5" t="s">
        <v>722</v>
      </c>
      <c r="I187" s="5">
        <f t="shared" si="9"/>
        <v>23</v>
      </c>
      <c r="J187" s="5">
        <v>11</v>
      </c>
      <c r="K187" s="5">
        <v>12</v>
      </c>
      <c r="L187" s="14"/>
      <c r="M187" s="5" t="s">
        <v>718</v>
      </c>
      <c r="N187" s="5">
        <f t="shared" si="10"/>
        <v>31</v>
      </c>
      <c r="O187" s="5">
        <v>10</v>
      </c>
      <c r="P187" s="5">
        <v>21</v>
      </c>
      <c r="Q187" s="15"/>
      <c r="R187" s="5" t="s">
        <v>714</v>
      </c>
      <c r="S187" s="5">
        <f t="shared" si="11"/>
        <v>35</v>
      </c>
      <c r="T187" s="5">
        <v>9</v>
      </c>
      <c r="U187" s="5">
        <v>26</v>
      </c>
      <c r="V187" s="15"/>
      <c r="W187" s="15"/>
      <c r="X187" s="20"/>
    </row>
    <row r="188" spans="1:24" ht="15">
      <c r="A188" s="23"/>
      <c r="B188" s="5" t="s">
        <v>919</v>
      </c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 t="s">
        <v>719</v>
      </c>
      <c r="N188" s="5">
        <f t="shared" si="10"/>
        <v>31</v>
      </c>
      <c r="O188" s="5">
        <v>14</v>
      </c>
      <c r="P188" s="5">
        <v>17</v>
      </c>
      <c r="Q188" s="14"/>
      <c r="R188" s="5" t="s">
        <v>715</v>
      </c>
      <c r="S188" s="5">
        <f t="shared" si="11"/>
        <v>34</v>
      </c>
      <c r="T188" s="5">
        <v>6</v>
      </c>
      <c r="U188" s="5">
        <v>28</v>
      </c>
      <c r="V188" s="14"/>
      <c r="W188" s="14"/>
      <c r="X188" s="20"/>
    </row>
    <row r="189" spans="1:24" ht="15">
      <c r="A189" s="23"/>
      <c r="B189" s="5" t="s">
        <v>920</v>
      </c>
      <c r="C189" s="5"/>
      <c r="D189" s="5"/>
      <c r="E189" s="5"/>
      <c r="F189" s="5"/>
      <c r="G189" s="5"/>
      <c r="H189" s="5" t="s">
        <v>727</v>
      </c>
      <c r="I189" s="5">
        <f t="shared" si="9"/>
        <v>21</v>
      </c>
      <c r="J189" s="5">
        <v>9</v>
      </c>
      <c r="K189" s="5">
        <v>12</v>
      </c>
      <c r="L189" s="5">
        <f>SUM(I189)</f>
        <v>21</v>
      </c>
      <c r="M189" s="5" t="s">
        <v>726</v>
      </c>
      <c r="N189" s="5">
        <f t="shared" si="10"/>
        <v>26</v>
      </c>
      <c r="O189" s="5">
        <v>7</v>
      </c>
      <c r="P189" s="5">
        <v>19</v>
      </c>
      <c r="Q189" s="5">
        <f>SUM(N189)</f>
        <v>26</v>
      </c>
      <c r="R189" s="5" t="s">
        <v>723</v>
      </c>
      <c r="S189" s="5">
        <f t="shared" si="11"/>
        <v>28</v>
      </c>
      <c r="T189" s="5">
        <v>11</v>
      </c>
      <c r="U189" s="5">
        <v>17</v>
      </c>
      <c r="V189" s="13">
        <f>SUM(S189:S191)</f>
        <v>81</v>
      </c>
      <c r="W189" s="13">
        <f>V189+Q189+L189</f>
        <v>128</v>
      </c>
      <c r="X189" s="20"/>
    </row>
    <row r="190" spans="1:24" ht="15">
      <c r="A190" s="23"/>
      <c r="B190" s="5" t="s">
        <v>920</v>
      </c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 t="s">
        <v>724</v>
      </c>
      <c r="S190" s="5">
        <f t="shared" si="11"/>
        <v>29</v>
      </c>
      <c r="T190" s="5">
        <v>7</v>
      </c>
      <c r="U190" s="5">
        <v>22</v>
      </c>
      <c r="V190" s="15"/>
      <c r="W190" s="15"/>
      <c r="X190" s="20"/>
    </row>
    <row r="191" spans="1:24" ht="15">
      <c r="A191" s="23"/>
      <c r="B191" s="5" t="s">
        <v>920</v>
      </c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 t="s">
        <v>725</v>
      </c>
      <c r="S191" s="5">
        <f t="shared" si="11"/>
        <v>24</v>
      </c>
      <c r="T191" s="5">
        <v>9</v>
      </c>
      <c r="U191" s="5">
        <v>15</v>
      </c>
      <c r="V191" s="14"/>
      <c r="W191" s="14"/>
      <c r="X191" s="20"/>
    </row>
    <row r="192" spans="1:24" ht="15">
      <c r="A192" s="23"/>
      <c r="B192" s="5" t="s">
        <v>921</v>
      </c>
      <c r="C192" s="5" t="s">
        <v>736</v>
      </c>
      <c r="D192" s="5">
        <f t="shared" si="8"/>
        <v>30</v>
      </c>
      <c r="E192" s="5">
        <v>22</v>
      </c>
      <c r="F192" s="5">
        <v>8</v>
      </c>
      <c r="G192" s="5">
        <f>SUM(D192)</f>
        <v>30</v>
      </c>
      <c r="H192" s="5" t="s">
        <v>734</v>
      </c>
      <c r="I192" s="5">
        <f t="shared" si="9"/>
        <v>27</v>
      </c>
      <c r="J192" s="5">
        <v>18</v>
      </c>
      <c r="K192" s="5">
        <v>9</v>
      </c>
      <c r="L192" s="13">
        <f>SUM(I192:I193)</f>
        <v>51</v>
      </c>
      <c r="M192" s="5" t="s">
        <v>732</v>
      </c>
      <c r="N192" s="5">
        <f t="shared" si="10"/>
        <v>18</v>
      </c>
      <c r="O192" s="5">
        <v>9</v>
      </c>
      <c r="P192" s="5">
        <v>9</v>
      </c>
      <c r="Q192" s="13">
        <f>SUM(N192:N193)</f>
        <v>39</v>
      </c>
      <c r="R192" s="5" t="s">
        <v>728</v>
      </c>
      <c r="S192" s="5">
        <f t="shared" si="11"/>
        <v>27</v>
      </c>
      <c r="T192" s="5">
        <v>17</v>
      </c>
      <c r="U192" s="5">
        <v>10</v>
      </c>
      <c r="V192" s="13">
        <f>SUM(S192:S195)</f>
        <v>110</v>
      </c>
      <c r="W192" s="13">
        <f>V192+Q192+L192+G192</f>
        <v>230</v>
      </c>
      <c r="X192" s="20"/>
    </row>
    <row r="193" spans="1:24" ht="15">
      <c r="A193" s="23"/>
      <c r="B193" s="5" t="s">
        <v>921</v>
      </c>
      <c r="C193" s="5"/>
      <c r="D193" s="5"/>
      <c r="E193" s="5"/>
      <c r="F193" s="5"/>
      <c r="G193" s="5"/>
      <c r="H193" s="5" t="s">
        <v>735</v>
      </c>
      <c r="I193" s="5">
        <f t="shared" si="9"/>
        <v>24</v>
      </c>
      <c r="J193" s="5">
        <v>19</v>
      </c>
      <c r="K193" s="5">
        <v>5</v>
      </c>
      <c r="L193" s="14"/>
      <c r="M193" s="5" t="s">
        <v>733</v>
      </c>
      <c r="N193" s="5">
        <f t="shared" si="10"/>
        <v>21</v>
      </c>
      <c r="O193" s="5">
        <v>12</v>
      </c>
      <c r="P193" s="5">
        <v>9</v>
      </c>
      <c r="Q193" s="14"/>
      <c r="R193" s="5" t="s">
        <v>729</v>
      </c>
      <c r="S193" s="5">
        <f t="shared" si="11"/>
        <v>25</v>
      </c>
      <c r="T193" s="5">
        <v>15</v>
      </c>
      <c r="U193" s="5">
        <v>10</v>
      </c>
      <c r="V193" s="15"/>
      <c r="W193" s="15"/>
      <c r="X193" s="20"/>
    </row>
    <row r="194" spans="1:24" ht="15">
      <c r="A194" s="23"/>
      <c r="B194" s="5" t="s">
        <v>921</v>
      </c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 t="s">
        <v>730</v>
      </c>
      <c r="S194" s="5">
        <f t="shared" si="11"/>
        <v>28</v>
      </c>
      <c r="T194" s="5">
        <v>14</v>
      </c>
      <c r="U194" s="5">
        <v>14</v>
      </c>
      <c r="V194" s="15"/>
      <c r="W194" s="15"/>
      <c r="X194" s="20"/>
    </row>
    <row r="195" spans="1:24" ht="15">
      <c r="A195" s="23"/>
      <c r="B195" s="5" t="s">
        <v>921</v>
      </c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 t="s">
        <v>731</v>
      </c>
      <c r="S195" s="5">
        <f t="shared" si="11"/>
        <v>30</v>
      </c>
      <c r="T195" s="5">
        <v>22</v>
      </c>
      <c r="U195" s="5">
        <v>8</v>
      </c>
      <c r="V195" s="14"/>
      <c r="W195" s="14"/>
      <c r="X195" s="20"/>
    </row>
    <row r="196" spans="1:24" ht="15">
      <c r="A196" s="23"/>
      <c r="B196" s="5" t="s">
        <v>922</v>
      </c>
      <c r="C196" s="5" t="s">
        <v>741</v>
      </c>
      <c r="D196" s="5">
        <f t="shared" si="8"/>
        <v>25</v>
      </c>
      <c r="E196" s="5">
        <v>12</v>
      </c>
      <c r="F196" s="5">
        <v>13</v>
      </c>
      <c r="G196" s="5">
        <f>SUM(D196)</f>
        <v>25</v>
      </c>
      <c r="H196" s="5" t="s">
        <v>740</v>
      </c>
      <c r="I196" s="5">
        <f t="shared" si="9"/>
        <v>26</v>
      </c>
      <c r="J196" s="5">
        <v>13</v>
      </c>
      <c r="K196" s="5">
        <v>13</v>
      </c>
      <c r="L196" s="5">
        <f>SUM(I196)</f>
        <v>26</v>
      </c>
      <c r="M196" s="5" t="s">
        <v>738</v>
      </c>
      <c r="N196" s="5">
        <f t="shared" si="10"/>
        <v>24</v>
      </c>
      <c r="O196" s="5">
        <v>15</v>
      </c>
      <c r="P196" s="5">
        <v>9</v>
      </c>
      <c r="Q196" s="13">
        <f>SUM(N196:N197)</f>
        <v>47</v>
      </c>
      <c r="R196" s="5" t="s">
        <v>737</v>
      </c>
      <c r="S196" s="5">
        <f t="shared" si="11"/>
        <v>34</v>
      </c>
      <c r="T196" s="5">
        <v>23</v>
      </c>
      <c r="U196" s="5">
        <v>11</v>
      </c>
      <c r="V196" s="5">
        <f>SUM(S196)</f>
        <v>34</v>
      </c>
      <c r="W196" s="13">
        <f>V196+Q196+L196+G196</f>
        <v>132</v>
      </c>
      <c r="X196" s="20"/>
    </row>
    <row r="197" spans="1:24" ht="15">
      <c r="A197" s="23"/>
      <c r="B197" s="5" t="s">
        <v>922</v>
      </c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 t="s">
        <v>739</v>
      </c>
      <c r="N197" s="5">
        <f t="shared" si="10"/>
        <v>23</v>
      </c>
      <c r="O197" s="5">
        <v>15</v>
      </c>
      <c r="P197" s="5">
        <v>8</v>
      </c>
      <c r="Q197" s="14"/>
      <c r="R197" s="5"/>
      <c r="S197" s="5"/>
      <c r="T197" s="5"/>
      <c r="U197" s="5"/>
      <c r="V197" s="5"/>
      <c r="W197" s="14"/>
      <c r="X197" s="20"/>
    </row>
    <row r="198" spans="1:24" ht="15">
      <c r="A198" s="23"/>
      <c r="B198" s="5" t="s">
        <v>905</v>
      </c>
      <c r="C198" s="5" t="s">
        <v>756</v>
      </c>
      <c r="D198" s="5">
        <f aca="true" t="shared" si="12" ref="D198:D250">E198+F198</f>
        <v>33</v>
      </c>
      <c r="E198" s="5">
        <v>26</v>
      </c>
      <c r="F198" s="5">
        <v>7</v>
      </c>
      <c r="G198" s="13">
        <f>SUM(D198:D200)</f>
        <v>95</v>
      </c>
      <c r="H198" s="5" t="s">
        <v>753</v>
      </c>
      <c r="I198" s="5">
        <f aca="true" t="shared" si="13" ref="I198:I250">J198+K198</f>
        <v>31</v>
      </c>
      <c r="J198" s="5">
        <v>21</v>
      </c>
      <c r="K198" s="5">
        <v>10</v>
      </c>
      <c r="L198" s="13">
        <f>SUM(I198:I200)</f>
        <v>87</v>
      </c>
      <c r="M198" s="5" t="s">
        <v>749</v>
      </c>
      <c r="N198" s="5">
        <f aca="true" t="shared" si="14" ref="N198:N250">O198+P198</f>
        <v>27</v>
      </c>
      <c r="O198" s="5">
        <v>18</v>
      </c>
      <c r="P198" s="5">
        <v>9</v>
      </c>
      <c r="Q198" s="13">
        <f>SUM(N198:N201)</f>
        <v>103</v>
      </c>
      <c r="R198" s="5"/>
      <c r="S198" s="5"/>
      <c r="T198" s="5"/>
      <c r="U198" s="5"/>
      <c r="V198" s="5"/>
      <c r="W198" s="13">
        <f>Q198+L198+G198</f>
        <v>285</v>
      </c>
      <c r="X198" s="20"/>
    </row>
    <row r="199" spans="1:24" ht="15">
      <c r="A199" s="23"/>
      <c r="B199" s="5" t="s">
        <v>905</v>
      </c>
      <c r="C199" s="5" t="s">
        <v>757</v>
      </c>
      <c r="D199" s="5">
        <f t="shared" si="12"/>
        <v>31</v>
      </c>
      <c r="E199" s="5">
        <v>24</v>
      </c>
      <c r="F199" s="5">
        <v>7</v>
      </c>
      <c r="G199" s="15"/>
      <c r="H199" s="5" t="s">
        <v>754</v>
      </c>
      <c r="I199" s="5">
        <f t="shared" si="13"/>
        <v>23</v>
      </c>
      <c r="J199" s="5">
        <v>17</v>
      </c>
      <c r="K199" s="5">
        <v>6</v>
      </c>
      <c r="L199" s="15"/>
      <c r="M199" s="5" t="s">
        <v>750</v>
      </c>
      <c r="N199" s="5">
        <f t="shared" si="14"/>
        <v>28</v>
      </c>
      <c r="O199" s="5">
        <v>15</v>
      </c>
      <c r="P199" s="5">
        <v>13</v>
      </c>
      <c r="Q199" s="15"/>
      <c r="R199" s="5"/>
      <c r="S199" s="5"/>
      <c r="T199" s="5"/>
      <c r="U199" s="5"/>
      <c r="V199" s="5"/>
      <c r="W199" s="15"/>
      <c r="X199" s="20"/>
    </row>
    <row r="200" spans="1:24" ht="15">
      <c r="A200" s="23"/>
      <c r="B200" s="5" t="s">
        <v>905</v>
      </c>
      <c r="C200" s="5" t="s">
        <v>758</v>
      </c>
      <c r="D200" s="5">
        <f t="shared" si="12"/>
        <v>31</v>
      </c>
      <c r="E200" s="5">
        <v>25</v>
      </c>
      <c r="F200" s="5">
        <v>6</v>
      </c>
      <c r="G200" s="14"/>
      <c r="H200" s="5" t="s">
        <v>755</v>
      </c>
      <c r="I200" s="5">
        <f t="shared" si="13"/>
        <v>33</v>
      </c>
      <c r="J200" s="5">
        <v>21</v>
      </c>
      <c r="K200" s="5">
        <v>12</v>
      </c>
      <c r="L200" s="14"/>
      <c r="M200" s="5" t="s">
        <v>751</v>
      </c>
      <c r="N200" s="5">
        <f t="shared" si="14"/>
        <v>25</v>
      </c>
      <c r="O200" s="5">
        <v>17</v>
      </c>
      <c r="P200" s="5">
        <v>8</v>
      </c>
      <c r="Q200" s="15"/>
      <c r="R200" s="5"/>
      <c r="S200" s="5"/>
      <c r="T200" s="5"/>
      <c r="U200" s="5"/>
      <c r="V200" s="5"/>
      <c r="W200" s="15"/>
      <c r="X200" s="20"/>
    </row>
    <row r="201" spans="1:24" ht="15">
      <c r="A201" s="23"/>
      <c r="B201" s="5" t="s">
        <v>748</v>
      </c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 t="s">
        <v>752</v>
      </c>
      <c r="N201" s="5">
        <f t="shared" si="14"/>
        <v>23</v>
      </c>
      <c r="O201" s="5">
        <v>17</v>
      </c>
      <c r="P201" s="5">
        <v>6</v>
      </c>
      <c r="Q201" s="14"/>
      <c r="R201" s="5"/>
      <c r="S201" s="5"/>
      <c r="T201" s="5"/>
      <c r="U201" s="5"/>
      <c r="V201" s="5"/>
      <c r="W201" s="14"/>
      <c r="X201" s="20"/>
    </row>
    <row r="202" spans="1:24" ht="15">
      <c r="A202" s="23"/>
      <c r="B202" s="5" t="s">
        <v>906</v>
      </c>
      <c r="C202" s="5" t="s">
        <v>760</v>
      </c>
      <c r="D202" s="5">
        <f t="shared" si="12"/>
        <v>25</v>
      </c>
      <c r="E202" s="5">
        <v>8</v>
      </c>
      <c r="F202" s="5">
        <v>17</v>
      </c>
      <c r="G202" s="13">
        <f>SUM(D202:D206)</f>
        <v>128</v>
      </c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13">
        <f>G202</f>
        <v>128</v>
      </c>
      <c r="X202" s="20"/>
    </row>
    <row r="203" spans="1:24" ht="15">
      <c r="A203" s="23"/>
      <c r="B203" s="5" t="s">
        <v>906</v>
      </c>
      <c r="C203" s="5" t="s">
        <v>761</v>
      </c>
      <c r="D203" s="5">
        <f t="shared" si="12"/>
        <v>27</v>
      </c>
      <c r="E203" s="5">
        <v>10</v>
      </c>
      <c r="F203" s="5">
        <v>17</v>
      </c>
      <c r="G203" s="1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15"/>
      <c r="X203" s="20"/>
    </row>
    <row r="204" spans="1:24" ht="15">
      <c r="A204" s="23"/>
      <c r="B204" s="5" t="s">
        <v>906</v>
      </c>
      <c r="C204" s="5" t="s">
        <v>762</v>
      </c>
      <c r="D204" s="5">
        <f t="shared" si="12"/>
        <v>26</v>
      </c>
      <c r="E204" s="5">
        <v>10</v>
      </c>
      <c r="F204" s="5">
        <v>16</v>
      </c>
      <c r="G204" s="1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15"/>
      <c r="X204" s="20"/>
    </row>
    <row r="205" spans="1:24" ht="15">
      <c r="A205" s="23"/>
      <c r="B205" s="5" t="s">
        <v>759</v>
      </c>
      <c r="C205" s="5" t="s">
        <v>763</v>
      </c>
      <c r="D205" s="5">
        <f t="shared" si="12"/>
        <v>26</v>
      </c>
      <c r="E205" s="5">
        <v>10</v>
      </c>
      <c r="F205" s="5">
        <v>16</v>
      </c>
      <c r="G205" s="1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15"/>
      <c r="X205" s="20"/>
    </row>
    <row r="206" spans="1:24" ht="15">
      <c r="A206" s="23"/>
      <c r="B206" s="5" t="s">
        <v>759</v>
      </c>
      <c r="C206" s="5" t="s">
        <v>764</v>
      </c>
      <c r="D206" s="5">
        <f t="shared" si="12"/>
        <v>24</v>
      </c>
      <c r="E206" s="5">
        <v>9</v>
      </c>
      <c r="F206" s="5">
        <v>15</v>
      </c>
      <c r="G206" s="14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14"/>
      <c r="X206" s="20"/>
    </row>
    <row r="207" spans="1:24" s="6" customFormat="1" ht="15">
      <c r="A207" s="23"/>
      <c r="B207" s="2" t="s">
        <v>40</v>
      </c>
      <c r="C207" s="2"/>
      <c r="D207" s="2">
        <f t="shared" si="12"/>
        <v>308</v>
      </c>
      <c r="E207" s="2">
        <f>SUM(E182:E206)</f>
        <v>161</v>
      </c>
      <c r="F207" s="2">
        <f>SUM(F182:F206)</f>
        <v>147</v>
      </c>
      <c r="G207" s="2">
        <f>SUM(G182:G206)</f>
        <v>308</v>
      </c>
      <c r="H207" s="2"/>
      <c r="I207" s="2">
        <f t="shared" si="13"/>
        <v>329</v>
      </c>
      <c r="J207" s="2">
        <f>SUM(J182:J206)</f>
        <v>154</v>
      </c>
      <c r="K207" s="2">
        <f>SUM(K182:K206)</f>
        <v>175</v>
      </c>
      <c r="L207" s="2">
        <f>SUM(L182:L206)</f>
        <v>329</v>
      </c>
      <c r="M207" s="2"/>
      <c r="N207" s="2">
        <f t="shared" si="14"/>
        <v>402</v>
      </c>
      <c r="O207" s="2">
        <f>SUM(O182:O206)</f>
        <v>188</v>
      </c>
      <c r="P207" s="2">
        <f>SUM(P182:P206)</f>
        <v>214</v>
      </c>
      <c r="Q207" s="2">
        <f>SUM(Q182:Q206)</f>
        <v>402</v>
      </c>
      <c r="R207" s="2"/>
      <c r="S207" s="2">
        <f aca="true" t="shared" si="15" ref="S207:S250">T207+U207</f>
        <v>435</v>
      </c>
      <c r="T207" s="2">
        <f>SUM(T182:T206)</f>
        <v>164</v>
      </c>
      <c r="U207" s="2">
        <f>SUM(U182:U206)</f>
        <v>271</v>
      </c>
      <c r="V207" s="2">
        <f>SUM(V182:V206)</f>
        <v>435</v>
      </c>
      <c r="W207" s="2">
        <f>S207+N207+I207+D207</f>
        <v>1474</v>
      </c>
      <c r="X207" s="20"/>
    </row>
    <row r="208" spans="1:24" ht="15">
      <c r="A208" s="23" t="s">
        <v>711</v>
      </c>
      <c r="B208" s="5" t="s">
        <v>923</v>
      </c>
      <c r="C208" s="5"/>
      <c r="D208" s="5"/>
      <c r="E208" s="5"/>
      <c r="F208" s="5"/>
      <c r="G208" s="5"/>
      <c r="H208" s="5" t="s">
        <v>680</v>
      </c>
      <c r="I208" s="5">
        <f t="shared" si="13"/>
        <v>25</v>
      </c>
      <c r="J208" s="5">
        <v>8</v>
      </c>
      <c r="K208" s="5">
        <v>17</v>
      </c>
      <c r="L208" s="13">
        <f>SUM(I208:I209)</f>
        <v>48</v>
      </c>
      <c r="M208" s="5" t="s">
        <v>678</v>
      </c>
      <c r="N208" s="5">
        <f t="shared" si="14"/>
        <v>33</v>
      </c>
      <c r="O208" s="5">
        <v>14</v>
      </c>
      <c r="P208" s="5">
        <v>19</v>
      </c>
      <c r="Q208" s="13">
        <f>SUM(N208:N209)</f>
        <v>65</v>
      </c>
      <c r="R208" s="5" t="s">
        <v>676</v>
      </c>
      <c r="S208" s="5">
        <f t="shared" si="15"/>
        <v>38</v>
      </c>
      <c r="T208" s="5">
        <v>7</v>
      </c>
      <c r="U208" s="5">
        <v>31</v>
      </c>
      <c r="V208" s="13">
        <f>SUM(S208:S209)</f>
        <v>71</v>
      </c>
      <c r="W208" s="13">
        <f>V208+Q208+L208</f>
        <v>184</v>
      </c>
      <c r="X208" s="20">
        <f>SUM(W208:W221)</f>
        <v>956</v>
      </c>
    </row>
    <row r="209" spans="1:24" ht="15">
      <c r="A209" s="23"/>
      <c r="B209" s="5" t="s">
        <v>923</v>
      </c>
      <c r="C209" s="5"/>
      <c r="D209" s="5"/>
      <c r="E209" s="5"/>
      <c r="F209" s="5"/>
      <c r="G209" s="5"/>
      <c r="H209" s="5" t="s">
        <v>681</v>
      </c>
      <c r="I209" s="5">
        <f t="shared" si="13"/>
        <v>23</v>
      </c>
      <c r="J209" s="5">
        <v>11</v>
      </c>
      <c r="K209" s="5">
        <v>12</v>
      </c>
      <c r="L209" s="14"/>
      <c r="M209" s="5" t="s">
        <v>679</v>
      </c>
      <c r="N209" s="5">
        <f t="shared" si="14"/>
        <v>32</v>
      </c>
      <c r="O209" s="5">
        <v>14</v>
      </c>
      <c r="P209" s="5">
        <v>18</v>
      </c>
      <c r="Q209" s="14"/>
      <c r="R209" s="5" t="s">
        <v>677</v>
      </c>
      <c r="S209" s="5">
        <f t="shared" si="15"/>
        <v>33</v>
      </c>
      <c r="T209" s="5">
        <v>9</v>
      </c>
      <c r="U209" s="5">
        <v>24</v>
      </c>
      <c r="V209" s="14"/>
      <c r="W209" s="14"/>
      <c r="X209" s="20"/>
    </row>
    <row r="210" spans="1:24" ht="15">
      <c r="A210" s="23"/>
      <c r="B210" s="5" t="s">
        <v>925</v>
      </c>
      <c r="C210" s="5"/>
      <c r="D210" s="5"/>
      <c r="E210" s="5"/>
      <c r="F210" s="5"/>
      <c r="G210" s="5"/>
      <c r="H210" s="5" t="s">
        <v>694</v>
      </c>
      <c r="I210" s="5">
        <f>J210+K210</f>
        <v>29</v>
      </c>
      <c r="J210" s="5">
        <v>9</v>
      </c>
      <c r="K210" s="5">
        <v>20</v>
      </c>
      <c r="L210" s="13">
        <f>SUM(I210:I211)</f>
        <v>59</v>
      </c>
      <c r="M210" s="5" t="s">
        <v>692</v>
      </c>
      <c r="N210" s="5">
        <f>O210+P210</f>
        <v>38</v>
      </c>
      <c r="O210" s="5">
        <v>15</v>
      </c>
      <c r="P210" s="5">
        <v>23</v>
      </c>
      <c r="Q210" s="13">
        <f>SUM(N210:N211)</f>
        <v>74</v>
      </c>
      <c r="R210" s="5" t="s">
        <v>690</v>
      </c>
      <c r="S210" s="5">
        <f>T210+U210</f>
        <v>39</v>
      </c>
      <c r="T210" s="5">
        <v>7</v>
      </c>
      <c r="U210" s="5">
        <v>32</v>
      </c>
      <c r="V210" s="13">
        <f>SUM(S210:S211)</f>
        <v>77</v>
      </c>
      <c r="W210" s="13">
        <f>V210+Q210+L210</f>
        <v>210</v>
      </c>
      <c r="X210" s="20"/>
    </row>
    <row r="211" spans="1:24" ht="15">
      <c r="A211" s="23"/>
      <c r="B211" s="5" t="s">
        <v>925</v>
      </c>
      <c r="C211" s="5"/>
      <c r="D211" s="5"/>
      <c r="E211" s="5"/>
      <c r="F211" s="5"/>
      <c r="G211" s="5"/>
      <c r="H211" s="5" t="s">
        <v>695</v>
      </c>
      <c r="I211" s="5">
        <f>J211+K211</f>
        <v>30</v>
      </c>
      <c r="J211" s="5">
        <v>14</v>
      </c>
      <c r="K211" s="5">
        <v>16</v>
      </c>
      <c r="L211" s="14"/>
      <c r="M211" s="5" t="s">
        <v>693</v>
      </c>
      <c r="N211" s="5">
        <f>O211+P211</f>
        <v>36</v>
      </c>
      <c r="O211" s="5">
        <v>12</v>
      </c>
      <c r="P211" s="5">
        <v>24</v>
      </c>
      <c r="Q211" s="14"/>
      <c r="R211" s="5" t="s">
        <v>691</v>
      </c>
      <c r="S211" s="5">
        <f>T211+U211</f>
        <v>38</v>
      </c>
      <c r="T211" s="5">
        <v>4</v>
      </c>
      <c r="U211" s="5">
        <v>34</v>
      </c>
      <c r="V211" s="14"/>
      <c r="W211" s="14"/>
      <c r="X211" s="20"/>
    </row>
    <row r="212" spans="1:24" ht="15">
      <c r="A212" s="23"/>
      <c r="B212" s="5" t="s">
        <v>924</v>
      </c>
      <c r="C212" s="5" t="s">
        <v>688</v>
      </c>
      <c r="D212" s="5">
        <f t="shared" si="12"/>
        <v>25</v>
      </c>
      <c r="E212" s="5">
        <v>11</v>
      </c>
      <c r="F212" s="5">
        <v>14</v>
      </c>
      <c r="G212" s="13">
        <f>SUM(D212:D213)</f>
        <v>50</v>
      </c>
      <c r="H212" s="5" t="s">
        <v>686</v>
      </c>
      <c r="I212" s="5">
        <f t="shared" si="13"/>
        <v>23</v>
      </c>
      <c r="J212" s="5">
        <v>8</v>
      </c>
      <c r="K212" s="5">
        <v>15</v>
      </c>
      <c r="L212" s="13">
        <f>SUM(I212:I213)</f>
        <v>47</v>
      </c>
      <c r="M212" s="5" t="s">
        <v>684</v>
      </c>
      <c r="N212" s="5">
        <f t="shared" si="14"/>
        <v>35</v>
      </c>
      <c r="O212" s="5">
        <v>11</v>
      </c>
      <c r="P212" s="5">
        <v>24</v>
      </c>
      <c r="Q212" s="13">
        <f>SUM(N212:N213)</f>
        <v>68</v>
      </c>
      <c r="R212" s="5" t="s">
        <v>682</v>
      </c>
      <c r="S212" s="5">
        <f t="shared" si="15"/>
        <v>26</v>
      </c>
      <c r="T212" s="5">
        <v>5</v>
      </c>
      <c r="U212" s="5">
        <v>21</v>
      </c>
      <c r="V212" s="13">
        <f>SUM(S212:S213)</f>
        <v>50</v>
      </c>
      <c r="W212" s="13">
        <f>V212+Q212+L212+G212</f>
        <v>215</v>
      </c>
      <c r="X212" s="20"/>
    </row>
    <row r="213" spans="1:24" ht="15">
      <c r="A213" s="23"/>
      <c r="B213" s="5" t="s">
        <v>924</v>
      </c>
      <c r="C213" s="5" t="s">
        <v>689</v>
      </c>
      <c r="D213" s="5">
        <f t="shared" si="12"/>
        <v>25</v>
      </c>
      <c r="E213" s="5">
        <v>10</v>
      </c>
      <c r="F213" s="5">
        <v>15</v>
      </c>
      <c r="G213" s="14"/>
      <c r="H213" s="5" t="s">
        <v>687</v>
      </c>
      <c r="I213" s="5">
        <f t="shared" si="13"/>
        <v>24</v>
      </c>
      <c r="J213" s="5">
        <v>9</v>
      </c>
      <c r="K213" s="5">
        <v>15</v>
      </c>
      <c r="L213" s="14"/>
      <c r="M213" s="5" t="s">
        <v>685</v>
      </c>
      <c r="N213" s="5">
        <f t="shared" si="14"/>
        <v>33</v>
      </c>
      <c r="O213" s="5">
        <v>8</v>
      </c>
      <c r="P213" s="5">
        <v>25</v>
      </c>
      <c r="Q213" s="14"/>
      <c r="R213" s="5" t="s">
        <v>683</v>
      </c>
      <c r="S213" s="5">
        <f t="shared" si="15"/>
        <v>24</v>
      </c>
      <c r="T213" s="5">
        <v>11</v>
      </c>
      <c r="U213" s="5">
        <v>13</v>
      </c>
      <c r="V213" s="14"/>
      <c r="W213" s="14"/>
      <c r="X213" s="20"/>
    </row>
    <row r="214" spans="1:24" ht="15">
      <c r="A214" s="23"/>
      <c r="B214" s="5" t="s">
        <v>903</v>
      </c>
      <c r="C214" s="5" t="s">
        <v>710</v>
      </c>
      <c r="D214" s="5">
        <f>E214+F214</f>
        <v>30</v>
      </c>
      <c r="E214" s="5">
        <v>9</v>
      </c>
      <c r="F214" s="5">
        <v>21</v>
      </c>
      <c r="G214" s="5">
        <f>SUM(D214)</f>
        <v>30</v>
      </c>
      <c r="H214" s="5" t="s">
        <v>709</v>
      </c>
      <c r="I214" s="5">
        <f>J214+K214</f>
        <v>25</v>
      </c>
      <c r="J214" s="5">
        <v>9</v>
      </c>
      <c r="K214" s="5">
        <v>16</v>
      </c>
      <c r="L214" s="5">
        <f>SUM(I214)</f>
        <v>25</v>
      </c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>
        <f>L214+G214</f>
        <v>55</v>
      </c>
      <c r="X214" s="20"/>
    </row>
    <row r="215" spans="1:24" ht="15">
      <c r="A215" s="23"/>
      <c r="B215" s="5" t="s">
        <v>900</v>
      </c>
      <c r="C215" s="5" t="s">
        <v>701</v>
      </c>
      <c r="D215" s="5">
        <f t="shared" si="12"/>
        <v>24</v>
      </c>
      <c r="E215" s="5">
        <v>10</v>
      </c>
      <c r="F215" s="5">
        <v>14</v>
      </c>
      <c r="G215" s="5">
        <f>SUM(D215)</f>
        <v>24</v>
      </c>
      <c r="H215" s="5" t="s">
        <v>700</v>
      </c>
      <c r="I215" s="5">
        <f t="shared" si="13"/>
        <v>28</v>
      </c>
      <c r="J215" s="5">
        <v>12</v>
      </c>
      <c r="K215" s="5">
        <v>16</v>
      </c>
      <c r="L215" s="5">
        <f>SUM(I215)</f>
        <v>28</v>
      </c>
      <c r="M215" s="5" t="s">
        <v>699</v>
      </c>
      <c r="N215" s="5">
        <f t="shared" si="14"/>
        <v>30</v>
      </c>
      <c r="O215" s="5">
        <v>20</v>
      </c>
      <c r="P215" s="5">
        <v>10</v>
      </c>
      <c r="Q215" s="5">
        <f>SUM(N215)</f>
        <v>30</v>
      </c>
      <c r="R215" s="5" t="s">
        <v>697</v>
      </c>
      <c r="S215" s="5">
        <f t="shared" si="15"/>
        <v>38</v>
      </c>
      <c r="T215" s="5">
        <v>10</v>
      </c>
      <c r="U215" s="5">
        <v>28</v>
      </c>
      <c r="V215" s="13">
        <f>SUM(S215:S216)</f>
        <v>71</v>
      </c>
      <c r="W215" s="13">
        <f>V215+Q215+L215+G215</f>
        <v>153</v>
      </c>
      <c r="X215" s="20"/>
    </row>
    <row r="216" spans="1:24" ht="15">
      <c r="A216" s="23"/>
      <c r="B216" s="5" t="s">
        <v>696</v>
      </c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 t="s">
        <v>698</v>
      </c>
      <c r="S216" s="5">
        <f t="shared" si="15"/>
        <v>33</v>
      </c>
      <c r="T216" s="5">
        <v>12</v>
      </c>
      <c r="U216" s="5">
        <v>21</v>
      </c>
      <c r="V216" s="14"/>
      <c r="W216" s="14"/>
      <c r="X216" s="20"/>
    </row>
    <row r="217" spans="1:24" ht="15">
      <c r="A217" s="23"/>
      <c r="B217" s="5" t="s">
        <v>902</v>
      </c>
      <c r="C217" s="5" t="s">
        <v>708</v>
      </c>
      <c r="D217" s="5">
        <f>E217+F217</f>
        <v>28</v>
      </c>
      <c r="E217" s="5">
        <v>23</v>
      </c>
      <c r="F217" s="5">
        <v>5</v>
      </c>
      <c r="G217" s="5">
        <f>SUM(D217)</f>
        <v>28</v>
      </c>
      <c r="H217" s="5" t="s">
        <v>707</v>
      </c>
      <c r="I217" s="5">
        <f>J217+K217</f>
        <v>24</v>
      </c>
      <c r="J217" s="5">
        <v>15</v>
      </c>
      <c r="K217" s="5">
        <v>9</v>
      </c>
      <c r="L217" s="5">
        <f>SUM(I217)</f>
        <v>24</v>
      </c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>
        <f>L217+G217</f>
        <v>52</v>
      </c>
      <c r="X217" s="20"/>
    </row>
    <row r="218" spans="1:24" ht="15">
      <c r="A218" s="23"/>
      <c r="B218" s="5" t="s">
        <v>901</v>
      </c>
      <c r="C218" s="5" t="s">
        <v>703</v>
      </c>
      <c r="D218" s="5">
        <f t="shared" si="12"/>
        <v>22</v>
      </c>
      <c r="E218" s="5">
        <v>8</v>
      </c>
      <c r="F218" s="5">
        <v>14</v>
      </c>
      <c r="G218" s="13">
        <f>SUM(D218:D221)</f>
        <v>87</v>
      </c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13">
        <f>G218</f>
        <v>87</v>
      </c>
      <c r="X218" s="20"/>
    </row>
    <row r="219" spans="1:24" ht="15">
      <c r="A219" s="23"/>
      <c r="B219" s="5" t="s">
        <v>901</v>
      </c>
      <c r="C219" s="5" t="s">
        <v>704</v>
      </c>
      <c r="D219" s="5">
        <f t="shared" si="12"/>
        <v>22</v>
      </c>
      <c r="E219" s="5">
        <v>8</v>
      </c>
      <c r="F219" s="5">
        <v>14</v>
      </c>
      <c r="G219" s="1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15"/>
      <c r="X219" s="20"/>
    </row>
    <row r="220" spans="1:24" ht="15">
      <c r="A220" s="23"/>
      <c r="B220" s="5" t="s">
        <v>702</v>
      </c>
      <c r="C220" s="5" t="s">
        <v>705</v>
      </c>
      <c r="D220" s="5">
        <f t="shared" si="12"/>
        <v>22</v>
      </c>
      <c r="E220" s="5">
        <v>7</v>
      </c>
      <c r="F220" s="5">
        <v>15</v>
      </c>
      <c r="G220" s="1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15"/>
      <c r="X220" s="20"/>
    </row>
    <row r="221" spans="1:24" ht="15">
      <c r="A221" s="23"/>
      <c r="B221" s="5" t="s">
        <v>702</v>
      </c>
      <c r="C221" s="5" t="s">
        <v>706</v>
      </c>
      <c r="D221" s="5">
        <f t="shared" si="12"/>
        <v>21</v>
      </c>
      <c r="E221" s="5">
        <v>8</v>
      </c>
      <c r="F221" s="5">
        <v>13</v>
      </c>
      <c r="G221" s="14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14"/>
      <c r="X221" s="20"/>
    </row>
    <row r="222" spans="1:24" s="6" customFormat="1" ht="15">
      <c r="A222" s="23"/>
      <c r="B222" s="2" t="s">
        <v>40</v>
      </c>
      <c r="C222" s="2"/>
      <c r="D222" s="2">
        <f t="shared" si="12"/>
        <v>219</v>
      </c>
      <c r="E222" s="2">
        <f>SUM(E208:E221)</f>
        <v>94</v>
      </c>
      <c r="F222" s="2">
        <f>SUM(F208:F221)</f>
        <v>125</v>
      </c>
      <c r="G222" s="2">
        <f>SUM(G208:G221)</f>
        <v>219</v>
      </c>
      <c r="H222" s="2"/>
      <c r="I222" s="2">
        <f t="shared" si="13"/>
        <v>231</v>
      </c>
      <c r="J222" s="2">
        <f>SUM(J208:J221)</f>
        <v>95</v>
      </c>
      <c r="K222" s="2">
        <f>SUM(K208:K221)</f>
        <v>136</v>
      </c>
      <c r="L222" s="2">
        <f>SUM(L208:L221)</f>
        <v>231</v>
      </c>
      <c r="M222" s="2"/>
      <c r="N222" s="2">
        <f t="shared" si="14"/>
        <v>237</v>
      </c>
      <c r="O222" s="2">
        <f>SUM(O208:O221)</f>
        <v>94</v>
      </c>
      <c r="P222" s="2">
        <f>SUM(P208:P221)</f>
        <v>143</v>
      </c>
      <c r="Q222" s="2">
        <f>SUM(Q208:Q221)</f>
        <v>237</v>
      </c>
      <c r="R222" s="2"/>
      <c r="S222" s="2">
        <f t="shared" si="15"/>
        <v>269</v>
      </c>
      <c r="T222" s="2">
        <f>SUM(T208:T221)</f>
        <v>65</v>
      </c>
      <c r="U222" s="2">
        <f>SUM(U208:U221)</f>
        <v>204</v>
      </c>
      <c r="V222" s="2">
        <f>SUM(V208:V221)</f>
        <v>269</v>
      </c>
      <c r="W222" s="2">
        <f>S222+N222+I222+D222</f>
        <v>956</v>
      </c>
      <c r="X222" s="20"/>
    </row>
    <row r="223" spans="1:24" ht="15">
      <c r="A223" s="23" t="s">
        <v>600</v>
      </c>
      <c r="B223" s="5" t="s">
        <v>890</v>
      </c>
      <c r="C223" s="5" t="s">
        <v>580</v>
      </c>
      <c r="D223" s="5">
        <f t="shared" si="12"/>
        <v>35</v>
      </c>
      <c r="E223" s="5">
        <v>9</v>
      </c>
      <c r="F223" s="5">
        <v>26</v>
      </c>
      <c r="G223" s="13">
        <f>SUM(D223:D224)</f>
        <v>70</v>
      </c>
      <c r="H223" s="5" t="s">
        <v>577</v>
      </c>
      <c r="I223" s="5">
        <f t="shared" si="13"/>
        <v>25</v>
      </c>
      <c r="J223" s="5">
        <v>4</v>
      </c>
      <c r="K223" s="5">
        <v>21</v>
      </c>
      <c r="L223" s="13">
        <f>SUM(I223:I225)</f>
        <v>71</v>
      </c>
      <c r="M223" s="5" t="s">
        <v>575</v>
      </c>
      <c r="N223" s="5">
        <f t="shared" si="14"/>
        <v>32</v>
      </c>
      <c r="O223" s="5">
        <v>10</v>
      </c>
      <c r="P223" s="5">
        <v>22</v>
      </c>
      <c r="Q223" s="13">
        <f>SUM(N223:N224)</f>
        <v>59</v>
      </c>
      <c r="R223" s="5" t="s">
        <v>573</v>
      </c>
      <c r="S223" s="5">
        <f t="shared" si="15"/>
        <v>33</v>
      </c>
      <c r="T223" s="5">
        <v>9</v>
      </c>
      <c r="U223" s="5">
        <v>24</v>
      </c>
      <c r="V223" s="13">
        <f>SUM(S223:S224)</f>
        <v>66</v>
      </c>
      <c r="W223" s="13">
        <f>V223+Q223+L223+G223</f>
        <v>266</v>
      </c>
      <c r="X223" s="20">
        <f>SUM(W223:W235)</f>
        <v>859</v>
      </c>
    </row>
    <row r="224" spans="1:24" ht="15">
      <c r="A224" s="23"/>
      <c r="B224" s="5" t="s">
        <v>890</v>
      </c>
      <c r="C224" s="5" t="s">
        <v>581</v>
      </c>
      <c r="D224" s="5">
        <f t="shared" si="12"/>
        <v>35</v>
      </c>
      <c r="E224" s="5">
        <v>9</v>
      </c>
      <c r="F224" s="5">
        <v>26</v>
      </c>
      <c r="G224" s="14"/>
      <c r="H224" s="5" t="s">
        <v>578</v>
      </c>
      <c r="I224" s="5">
        <f t="shared" si="13"/>
        <v>23</v>
      </c>
      <c r="J224" s="5">
        <v>4</v>
      </c>
      <c r="K224" s="5">
        <v>19</v>
      </c>
      <c r="L224" s="15"/>
      <c r="M224" s="5" t="s">
        <v>576</v>
      </c>
      <c r="N224" s="5">
        <f t="shared" si="14"/>
        <v>27</v>
      </c>
      <c r="O224" s="5">
        <v>6</v>
      </c>
      <c r="P224" s="5">
        <v>21</v>
      </c>
      <c r="Q224" s="14"/>
      <c r="R224" s="5" t="s">
        <v>574</v>
      </c>
      <c r="S224" s="5">
        <f t="shared" si="15"/>
        <v>33</v>
      </c>
      <c r="T224" s="5">
        <v>8</v>
      </c>
      <c r="U224" s="5">
        <v>25</v>
      </c>
      <c r="V224" s="14"/>
      <c r="W224" s="15"/>
      <c r="X224" s="20"/>
    </row>
    <row r="225" spans="1:24" ht="15">
      <c r="A225" s="23"/>
      <c r="B225" s="5" t="s">
        <v>572</v>
      </c>
      <c r="C225" s="5"/>
      <c r="D225" s="5"/>
      <c r="E225" s="5"/>
      <c r="F225" s="5"/>
      <c r="G225" s="5"/>
      <c r="H225" s="5" t="s">
        <v>579</v>
      </c>
      <c r="I225" s="5">
        <f t="shared" si="13"/>
        <v>23</v>
      </c>
      <c r="J225" s="5">
        <v>4</v>
      </c>
      <c r="K225" s="5">
        <v>19</v>
      </c>
      <c r="L225" s="14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14"/>
      <c r="X225" s="20"/>
    </row>
    <row r="226" spans="1:24" ht="15">
      <c r="A226" s="23"/>
      <c r="B226" s="5" t="s">
        <v>891</v>
      </c>
      <c r="C226" s="5"/>
      <c r="D226" s="5"/>
      <c r="E226" s="5"/>
      <c r="F226" s="5"/>
      <c r="G226" s="5"/>
      <c r="H226" s="5" t="s">
        <v>588</v>
      </c>
      <c r="I226" s="5">
        <f t="shared" si="13"/>
        <v>29</v>
      </c>
      <c r="J226" s="5">
        <v>7</v>
      </c>
      <c r="K226" s="5">
        <v>22</v>
      </c>
      <c r="L226" s="13">
        <f>SUM(I226:I227)</f>
        <v>57</v>
      </c>
      <c r="M226" s="5" t="s">
        <v>586</v>
      </c>
      <c r="N226" s="5">
        <f t="shared" si="14"/>
        <v>29</v>
      </c>
      <c r="O226" s="5">
        <v>7</v>
      </c>
      <c r="P226" s="5">
        <v>22</v>
      </c>
      <c r="Q226" s="13">
        <f>SUM(N226:N227)</f>
        <v>58</v>
      </c>
      <c r="R226" s="5" t="s">
        <v>583</v>
      </c>
      <c r="S226" s="5">
        <f t="shared" si="15"/>
        <v>30</v>
      </c>
      <c r="T226" s="5">
        <v>10</v>
      </c>
      <c r="U226" s="5">
        <v>20</v>
      </c>
      <c r="V226" s="13">
        <f>SUM(S226:S228)</f>
        <v>93</v>
      </c>
      <c r="W226" s="13">
        <f>V226+Q226+L226</f>
        <v>208</v>
      </c>
      <c r="X226" s="20"/>
    </row>
    <row r="227" spans="1:24" ht="15">
      <c r="A227" s="23"/>
      <c r="B227" s="5" t="s">
        <v>891</v>
      </c>
      <c r="C227" s="5"/>
      <c r="D227" s="5"/>
      <c r="E227" s="5"/>
      <c r="F227" s="5"/>
      <c r="G227" s="5"/>
      <c r="H227" s="5" t="s">
        <v>589</v>
      </c>
      <c r="I227" s="5">
        <f t="shared" si="13"/>
        <v>28</v>
      </c>
      <c r="J227" s="5">
        <v>8</v>
      </c>
      <c r="K227" s="5">
        <v>20</v>
      </c>
      <c r="L227" s="14"/>
      <c r="M227" s="5" t="s">
        <v>587</v>
      </c>
      <c r="N227" s="5">
        <f t="shared" si="14"/>
        <v>29</v>
      </c>
      <c r="O227" s="5">
        <v>7</v>
      </c>
      <c r="P227" s="5">
        <v>22</v>
      </c>
      <c r="Q227" s="14"/>
      <c r="R227" s="5" t="s">
        <v>584</v>
      </c>
      <c r="S227" s="5">
        <f t="shared" si="15"/>
        <v>31</v>
      </c>
      <c r="T227" s="5">
        <v>11</v>
      </c>
      <c r="U227" s="5">
        <v>20</v>
      </c>
      <c r="V227" s="15"/>
      <c r="W227" s="15"/>
      <c r="X227" s="20"/>
    </row>
    <row r="228" spans="1:24" ht="15">
      <c r="A228" s="23"/>
      <c r="B228" s="5" t="s">
        <v>582</v>
      </c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 t="s">
        <v>585</v>
      </c>
      <c r="S228" s="5">
        <f t="shared" si="15"/>
        <v>32</v>
      </c>
      <c r="T228" s="5">
        <v>13</v>
      </c>
      <c r="U228" s="5">
        <v>19</v>
      </c>
      <c r="V228" s="14"/>
      <c r="W228" s="14"/>
      <c r="X228" s="20"/>
    </row>
    <row r="229" spans="1:24" ht="15">
      <c r="A229" s="23"/>
      <c r="B229" s="5" t="s">
        <v>892</v>
      </c>
      <c r="C229" s="5"/>
      <c r="D229" s="5"/>
      <c r="E229" s="5"/>
      <c r="F229" s="5"/>
      <c r="G229" s="5"/>
      <c r="H229" s="5" t="s">
        <v>598</v>
      </c>
      <c r="I229" s="5">
        <f t="shared" si="13"/>
        <v>37</v>
      </c>
      <c r="J229" s="5">
        <v>9</v>
      </c>
      <c r="K229" s="5">
        <v>28</v>
      </c>
      <c r="L229" s="13">
        <f>SUM(I229:I230)</f>
        <v>71</v>
      </c>
      <c r="M229" s="5" t="s">
        <v>594</v>
      </c>
      <c r="N229" s="5">
        <f t="shared" si="14"/>
        <v>29</v>
      </c>
      <c r="O229" s="5">
        <v>6</v>
      </c>
      <c r="P229" s="5">
        <v>23</v>
      </c>
      <c r="Q229" s="13">
        <f>SUM(N229:N232)</f>
        <v>119</v>
      </c>
      <c r="R229" s="5" t="s">
        <v>591</v>
      </c>
      <c r="S229" s="5">
        <f t="shared" si="15"/>
        <v>32</v>
      </c>
      <c r="T229" s="5">
        <v>6</v>
      </c>
      <c r="U229" s="5">
        <v>26</v>
      </c>
      <c r="V229" s="13">
        <f>SUM(S229:S231)</f>
        <v>96</v>
      </c>
      <c r="W229" s="13">
        <f>V229+Q229+L229</f>
        <v>286</v>
      </c>
      <c r="X229" s="20"/>
    </row>
    <row r="230" spans="1:24" ht="15">
      <c r="A230" s="23"/>
      <c r="B230" s="5" t="s">
        <v>892</v>
      </c>
      <c r="C230" s="5"/>
      <c r="D230" s="5"/>
      <c r="E230" s="5"/>
      <c r="F230" s="5"/>
      <c r="G230" s="5"/>
      <c r="H230" s="5" t="s">
        <v>599</v>
      </c>
      <c r="I230" s="5">
        <f t="shared" si="13"/>
        <v>34</v>
      </c>
      <c r="J230" s="5">
        <v>8</v>
      </c>
      <c r="K230" s="5">
        <v>26</v>
      </c>
      <c r="L230" s="14"/>
      <c r="M230" s="5" t="s">
        <v>595</v>
      </c>
      <c r="N230" s="5">
        <f t="shared" si="14"/>
        <v>30</v>
      </c>
      <c r="O230" s="5">
        <v>7</v>
      </c>
      <c r="P230" s="5">
        <v>23</v>
      </c>
      <c r="Q230" s="15"/>
      <c r="R230" s="5" t="s">
        <v>592</v>
      </c>
      <c r="S230" s="5">
        <f t="shared" si="15"/>
        <v>33</v>
      </c>
      <c r="T230" s="5">
        <v>6</v>
      </c>
      <c r="U230" s="5">
        <v>27</v>
      </c>
      <c r="V230" s="15"/>
      <c r="W230" s="15"/>
      <c r="X230" s="20"/>
    </row>
    <row r="231" spans="1:24" ht="15">
      <c r="A231" s="23"/>
      <c r="B231" s="5" t="s">
        <v>892</v>
      </c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 t="s">
        <v>596</v>
      </c>
      <c r="N231" s="5">
        <f t="shared" si="14"/>
        <v>29</v>
      </c>
      <c r="O231" s="5">
        <v>7</v>
      </c>
      <c r="P231" s="5">
        <v>22</v>
      </c>
      <c r="Q231" s="15"/>
      <c r="R231" s="5" t="s">
        <v>593</v>
      </c>
      <c r="S231" s="5">
        <f t="shared" si="15"/>
        <v>31</v>
      </c>
      <c r="T231" s="5">
        <v>5</v>
      </c>
      <c r="U231" s="5">
        <v>26</v>
      </c>
      <c r="V231" s="14"/>
      <c r="W231" s="15"/>
      <c r="X231" s="20"/>
    </row>
    <row r="232" spans="1:24" ht="15">
      <c r="A232" s="23"/>
      <c r="B232" s="5" t="s">
        <v>590</v>
      </c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 t="s">
        <v>597</v>
      </c>
      <c r="N232" s="5">
        <f t="shared" si="14"/>
        <v>31</v>
      </c>
      <c r="O232" s="5">
        <v>7</v>
      </c>
      <c r="P232" s="5">
        <v>24</v>
      </c>
      <c r="Q232" s="14"/>
      <c r="R232" s="5"/>
      <c r="S232" s="5"/>
      <c r="T232" s="5"/>
      <c r="U232" s="5"/>
      <c r="V232" s="5"/>
      <c r="W232" s="14"/>
      <c r="X232" s="20"/>
    </row>
    <row r="233" spans="1:24" ht="15">
      <c r="A233" s="23"/>
      <c r="B233" s="5" t="s">
        <v>889</v>
      </c>
      <c r="C233" s="5" t="s">
        <v>569</v>
      </c>
      <c r="D233" s="5">
        <f>E233+F233</f>
        <v>33</v>
      </c>
      <c r="E233" s="5">
        <v>8</v>
      </c>
      <c r="F233" s="5">
        <v>25</v>
      </c>
      <c r="G233" s="13">
        <f>SUM(D233:D235)</f>
        <v>99</v>
      </c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13">
        <f>G233</f>
        <v>99</v>
      </c>
      <c r="X233" s="20"/>
    </row>
    <row r="234" spans="1:24" ht="15">
      <c r="A234" s="23"/>
      <c r="B234" s="5" t="s">
        <v>568</v>
      </c>
      <c r="C234" s="5" t="s">
        <v>570</v>
      </c>
      <c r="D234" s="5">
        <f>E234+F234</f>
        <v>33</v>
      </c>
      <c r="E234" s="5">
        <v>7</v>
      </c>
      <c r="F234" s="5">
        <v>26</v>
      </c>
      <c r="G234" s="1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15"/>
      <c r="X234" s="20"/>
    </row>
    <row r="235" spans="1:24" ht="15">
      <c r="A235" s="23"/>
      <c r="B235" s="5" t="s">
        <v>568</v>
      </c>
      <c r="C235" s="5" t="s">
        <v>571</v>
      </c>
      <c r="D235" s="5">
        <f>E235+F235</f>
        <v>33</v>
      </c>
      <c r="E235" s="5">
        <v>7</v>
      </c>
      <c r="F235" s="5">
        <v>26</v>
      </c>
      <c r="G235" s="14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14"/>
      <c r="X235" s="20"/>
    </row>
    <row r="236" spans="1:24" s="6" customFormat="1" ht="15">
      <c r="A236" s="23"/>
      <c r="B236" s="2" t="s">
        <v>40</v>
      </c>
      <c r="C236" s="2"/>
      <c r="D236" s="2">
        <f t="shared" si="12"/>
        <v>169</v>
      </c>
      <c r="E236" s="2">
        <f>SUM(E223:E235)</f>
        <v>40</v>
      </c>
      <c r="F236" s="2">
        <f>SUM(F223:F235)</f>
        <v>129</v>
      </c>
      <c r="G236" s="2">
        <f>SUM(G223:G235)</f>
        <v>169</v>
      </c>
      <c r="H236" s="2"/>
      <c r="I236" s="2">
        <f t="shared" si="13"/>
        <v>199</v>
      </c>
      <c r="J236" s="2">
        <f>SUM(J223:J235)</f>
        <v>44</v>
      </c>
      <c r="K236" s="2">
        <f>SUM(K223:K235)</f>
        <v>155</v>
      </c>
      <c r="L236" s="2">
        <f>SUM(L223:L235)</f>
        <v>199</v>
      </c>
      <c r="M236" s="2"/>
      <c r="N236" s="2">
        <f t="shared" si="14"/>
        <v>236</v>
      </c>
      <c r="O236" s="2">
        <f>SUM(O223:O235)</f>
        <v>57</v>
      </c>
      <c r="P236" s="2">
        <f>SUM(P223:P235)</f>
        <v>179</v>
      </c>
      <c r="Q236" s="2">
        <f>SUM(Q223:Q235)</f>
        <v>236</v>
      </c>
      <c r="R236" s="2"/>
      <c r="S236" s="2">
        <f t="shared" si="15"/>
        <v>255</v>
      </c>
      <c r="T236" s="2">
        <f>SUM(T223:T235)</f>
        <v>68</v>
      </c>
      <c r="U236" s="2">
        <f>SUM(U223:U235)</f>
        <v>187</v>
      </c>
      <c r="V236" s="2">
        <f>SUM(V223:V235)</f>
        <v>255</v>
      </c>
      <c r="W236" s="2">
        <f>S236+N236+I236+D236</f>
        <v>859</v>
      </c>
      <c r="X236" s="20"/>
    </row>
    <row r="237" spans="1:24" ht="15">
      <c r="A237" s="23" t="s">
        <v>658</v>
      </c>
      <c r="B237" s="5" t="s">
        <v>896</v>
      </c>
      <c r="C237" s="5" t="s">
        <v>638</v>
      </c>
      <c r="D237" s="5">
        <f t="shared" si="12"/>
        <v>27</v>
      </c>
      <c r="E237" s="5">
        <v>4</v>
      </c>
      <c r="F237" s="5">
        <v>23</v>
      </c>
      <c r="G237" s="13">
        <f>SUM(D237:D240)</f>
        <v>110</v>
      </c>
      <c r="H237" s="5" t="s">
        <v>634</v>
      </c>
      <c r="I237" s="5">
        <f t="shared" si="13"/>
        <v>28</v>
      </c>
      <c r="J237" s="5">
        <v>7</v>
      </c>
      <c r="K237" s="5">
        <v>21</v>
      </c>
      <c r="L237" s="13">
        <f>SUM(I237:I240)</f>
        <v>107</v>
      </c>
      <c r="M237" s="5" t="s">
        <v>630</v>
      </c>
      <c r="N237" s="5">
        <f t="shared" si="14"/>
        <v>34</v>
      </c>
      <c r="O237" s="5">
        <v>3</v>
      </c>
      <c r="P237" s="5">
        <v>31</v>
      </c>
      <c r="Q237" s="13">
        <f>SUM(N237:N240)</f>
        <v>134</v>
      </c>
      <c r="R237" s="5" t="s">
        <v>626</v>
      </c>
      <c r="S237" s="5">
        <f t="shared" si="15"/>
        <v>33</v>
      </c>
      <c r="T237" s="5">
        <v>3</v>
      </c>
      <c r="U237" s="5">
        <v>30</v>
      </c>
      <c r="V237" s="13">
        <f>SUM(S237:S240)</f>
        <v>135</v>
      </c>
      <c r="W237" s="13">
        <f>V237+Q237+L237+G237</f>
        <v>486</v>
      </c>
      <c r="X237" s="20">
        <f>SUM(W237:W244)</f>
        <v>912</v>
      </c>
    </row>
    <row r="238" spans="1:24" ht="15">
      <c r="A238" s="23"/>
      <c r="B238" s="5" t="s">
        <v>896</v>
      </c>
      <c r="C238" s="5" t="s">
        <v>639</v>
      </c>
      <c r="D238" s="5">
        <f t="shared" si="12"/>
        <v>27</v>
      </c>
      <c r="E238" s="5">
        <v>4</v>
      </c>
      <c r="F238" s="5">
        <v>23</v>
      </c>
      <c r="G238" s="15"/>
      <c r="H238" s="5" t="s">
        <v>635</v>
      </c>
      <c r="I238" s="5">
        <f t="shared" si="13"/>
        <v>26</v>
      </c>
      <c r="J238" s="5">
        <v>6</v>
      </c>
      <c r="K238" s="5">
        <v>20</v>
      </c>
      <c r="L238" s="15"/>
      <c r="M238" s="5" t="s">
        <v>631</v>
      </c>
      <c r="N238" s="5">
        <f t="shared" si="14"/>
        <v>34</v>
      </c>
      <c r="O238" s="5">
        <v>4</v>
      </c>
      <c r="P238" s="5">
        <v>30</v>
      </c>
      <c r="Q238" s="15"/>
      <c r="R238" s="5" t="s">
        <v>627</v>
      </c>
      <c r="S238" s="5">
        <f t="shared" si="15"/>
        <v>32</v>
      </c>
      <c r="T238" s="5">
        <v>0</v>
      </c>
      <c r="U238" s="5">
        <v>32</v>
      </c>
      <c r="V238" s="15"/>
      <c r="W238" s="15"/>
      <c r="X238" s="20"/>
    </row>
    <row r="239" spans="1:24" ht="15">
      <c r="A239" s="23"/>
      <c r="B239" s="5" t="s">
        <v>896</v>
      </c>
      <c r="C239" s="5" t="s">
        <v>640</v>
      </c>
      <c r="D239" s="5">
        <f t="shared" si="12"/>
        <v>28</v>
      </c>
      <c r="E239" s="5">
        <v>4</v>
      </c>
      <c r="F239" s="5">
        <v>24</v>
      </c>
      <c r="G239" s="15"/>
      <c r="H239" s="5" t="s">
        <v>636</v>
      </c>
      <c r="I239" s="5">
        <f t="shared" si="13"/>
        <v>26</v>
      </c>
      <c r="J239" s="5">
        <v>6</v>
      </c>
      <c r="K239" s="5">
        <v>20</v>
      </c>
      <c r="L239" s="15"/>
      <c r="M239" s="5" t="s">
        <v>632</v>
      </c>
      <c r="N239" s="5">
        <f t="shared" si="14"/>
        <v>33</v>
      </c>
      <c r="O239" s="5">
        <v>4</v>
      </c>
      <c r="P239" s="5">
        <v>29</v>
      </c>
      <c r="Q239" s="15"/>
      <c r="R239" s="5" t="s">
        <v>628</v>
      </c>
      <c r="S239" s="5">
        <f t="shared" si="15"/>
        <v>34</v>
      </c>
      <c r="T239" s="5">
        <v>7</v>
      </c>
      <c r="U239" s="5">
        <v>27</v>
      </c>
      <c r="V239" s="15"/>
      <c r="W239" s="15"/>
      <c r="X239" s="20"/>
    </row>
    <row r="240" spans="1:24" ht="15">
      <c r="A240" s="23"/>
      <c r="B240" s="5" t="s">
        <v>896</v>
      </c>
      <c r="C240" s="5" t="s">
        <v>641</v>
      </c>
      <c r="D240" s="5">
        <f t="shared" si="12"/>
        <v>28</v>
      </c>
      <c r="E240" s="5">
        <v>5</v>
      </c>
      <c r="F240" s="5">
        <v>23</v>
      </c>
      <c r="G240" s="14"/>
      <c r="H240" s="5" t="s">
        <v>637</v>
      </c>
      <c r="I240" s="5">
        <f t="shared" si="13"/>
        <v>27</v>
      </c>
      <c r="J240" s="5">
        <v>5</v>
      </c>
      <c r="K240" s="5">
        <v>22</v>
      </c>
      <c r="L240" s="14"/>
      <c r="M240" s="5" t="s">
        <v>633</v>
      </c>
      <c r="N240" s="5">
        <f t="shared" si="14"/>
        <v>33</v>
      </c>
      <c r="O240" s="5">
        <v>3</v>
      </c>
      <c r="P240" s="5">
        <v>30</v>
      </c>
      <c r="Q240" s="14"/>
      <c r="R240" s="5" t="s">
        <v>629</v>
      </c>
      <c r="S240" s="5">
        <f t="shared" si="15"/>
        <v>36</v>
      </c>
      <c r="T240" s="5">
        <v>4</v>
      </c>
      <c r="U240" s="5">
        <v>32</v>
      </c>
      <c r="V240" s="14"/>
      <c r="W240" s="14"/>
      <c r="X240" s="20"/>
    </row>
    <row r="241" spans="1:24" ht="15">
      <c r="A241" s="23"/>
      <c r="B241" s="5" t="s">
        <v>898</v>
      </c>
      <c r="C241" s="5" t="s">
        <v>656</v>
      </c>
      <c r="D241" s="5">
        <f>E241+F241</f>
        <v>25</v>
      </c>
      <c r="E241" s="5">
        <v>5</v>
      </c>
      <c r="F241" s="5">
        <v>20</v>
      </c>
      <c r="G241" s="13">
        <f>SUM(D241:D242)</f>
        <v>50</v>
      </c>
      <c r="H241" s="5" t="s">
        <v>654</v>
      </c>
      <c r="I241" s="5">
        <f>J241+K241</f>
        <v>28</v>
      </c>
      <c r="J241" s="5">
        <v>4</v>
      </c>
      <c r="K241" s="5">
        <v>24</v>
      </c>
      <c r="L241" s="13">
        <f>SUM(I241:I242)</f>
        <v>55</v>
      </c>
      <c r="M241" s="5" t="s">
        <v>652</v>
      </c>
      <c r="N241" s="5">
        <f>O241+P241</f>
        <v>26</v>
      </c>
      <c r="O241" s="5">
        <v>5</v>
      </c>
      <c r="P241" s="5">
        <v>21</v>
      </c>
      <c r="Q241" s="13">
        <f>SUM(N241:N242)</f>
        <v>51</v>
      </c>
      <c r="R241" s="5" t="s">
        <v>650</v>
      </c>
      <c r="S241" s="5">
        <f>T241+U241</f>
        <v>30</v>
      </c>
      <c r="T241" s="5">
        <v>3</v>
      </c>
      <c r="U241" s="5">
        <v>27</v>
      </c>
      <c r="V241" s="13">
        <f>SUM(S241:S242)</f>
        <v>55</v>
      </c>
      <c r="W241" s="13">
        <f>V241+Q241+L241+G241</f>
        <v>211</v>
      </c>
      <c r="X241" s="20"/>
    </row>
    <row r="242" spans="1:24" ht="15">
      <c r="A242" s="23"/>
      <c r="B242" s="5" t="s">
        <v>898</v>
      </c>
      <c r="C242" s="5" t="s">
        <v>657</v>
      </c>
      <c r="D242" s="5">
        <f>E242+F242</f>
        <v>25</v>
      </c>
      <c r="E242" s="5">
        <v>5</v>
      </c>
      <c r="F242" s="5">
        <v>20</v>
      </c>
      <c r="G242" s="14"/>
      <c r="H242" s="5" t="s">
        <v>655</v>
      </c>
      <c r="I242" s="5">
        <f>J242+K242</f>
        <v>27</v>
      </c>
      <c r="J242" s="5">
        <v>3</v>
      </c>
      <c r="K242" s="5">
        <v>24</v>
      </c>
      <c r="L242" s="14"/>
      <c r="M242" s="5" t="s">
        <v>653</v>
      </c>
      <c r="N242" s="5">
        <f>O242+P242</f>
        <v>25</v>
      </c>
      <c r="O242" s="5">
        <v>4</v>
      </c>
      <c r="P242" s="5">
        <v>21</v>
      </c>
      <c r="Q242" s="14"/>
      <c r="R242" s="5" t="s">
        <v>651</v>
      </c>
      <c r="S242" s="5">
        <f>T242+U242</f>
        <v>25</v>
      </c>
      <c r="T242" s="5">
        <v>3</v>
      </c>
      <c r="U242" s="5">
        <v>22</v>
      </c>
      <c r="V242" s="14"/>
      <c r="W242" s="14"/>
      <c r="X242" s="20"/>
    </row>
    <row r="243" spans="1:24" ht="15">
      <c r="A243" s="23"/>
      <c r="B243" s="5" t="s">
        <v>897</v>
      </c>
      <c r="C243" s="5" t="s">
        <v>648</v>
      </c>
      <c r="D243" s="5">
        <f t="shared" si="12"/>
        <v>23</v>
      </c>
      <c r="E243" s="5">
        <v>5</v>
      </c>
      <c r="F243" s="5">
        <v>18</v>
      </c>
      <c r="G243" s="13">
        <f>SUM(D243:D244)</f>
        <v>46</v>
      </c>
      <c r="H243" s="5" t="s">
        <v>646</v>
      </c>
      <c r="I243" s="5">
        <f t="shared" si="13"/>
        <v>26</v>
      </c>
      <c r="J243" s="5">
        <v>4</v>
      </c>
      <c r="K243" s="5">
        <v>22</v>
      </c>
      <c r="L243" s="13">
        <f>SUM(I243:I244)</f>
        <v>52</v>
      </c>
      <c r="M243" s="5" t="s">
        <v>644</v>
      </c>
      <c r="N243" s="5">
        <f t="shared" si="14"/>
        <v>30</v>
      </c>
      <c r="O243" s="5">
        <v>7</v>
      </c>
      <c r="P243" s="5">
        <v>23</v>
      </c>
      <c r="Q243" s="13">
        <f>SUM(N243:N244)</f>
        <v>60</v>
      </c>
      <c r="R243" s="5" t="s">
        <v>642</v>
      </c>
      <c r="S243" s="5">
        <f t="shared" si="15"/>
        <v>28</v>
      </c>
      <c r="T243" s="5">
        <v>3</v>
      </c>
      <c r="U243" s="5">
        <v>25</v>
      </c>
      <c r="V243" s="13">
        <f>SUM(S243:S244)</f>
        <v>57</v>
      </c>
      <c r="W243" s="13">
        <f>V243+Q243+L243+G243</f>
        <v>215</v>
      </c>
      <c r="X243" s="20"/>
    </row>
    <row r="244" spans="1:24" ht="15">
      <c r="A244" s="23"/>
      <c r="B244" s="5" t="s">
        <v>897</v>
      </c>
      <c r="C244" s="5" t="s">
        <v>649</v>
      </c>
      <c r="D244" s="5">
        <f t="shared" si="12"/>
        <v>23</v>
      </c>
      <c r="E244" s="5">
        <v>5</v>
      </c>
      <c r="F244" s="5">
        <v>18</v>
      </c>
      <c r="G244" s="14"/>
      <c r="H244" s="5" t="s">
        <v>647</v>
      </c>
      <c r="I244" s="5">
        <f t="shared" si="13"/>
        <v>26</v>
      </c>
      <c r="J244" s="5">
        <v>3</v>
      </c>
      <c r="K244" s="5">
        <v>23</v>
      </c>
      <c r="L244" s="14"/>
      <c r="M244" s="5" t="s">
        <v>645</v>
      </c>
      <c r="N244" s="5">
        <f t="shared" si="14"/>
        <v>30</v>
      </c>
      <c r="O244" s="5">
        <v>6</v>
      </c>
      <c r="P244" s="5">
        <v>24</v>
      </c>
      <c r="Q244" s="14"/>
      <c r="R244" s="5" t="s">
        <v>643</v>
      </c>
      <c r="S244" s="5">
        <f t="shared" si="15"/>
        <v>29</v>
      </c>
      <c r="T244" s="5">
        <v>6</v>
      </c>
      <c r="U244" s="5">
        <v>23</v>
      </c>
      <c r="V244" s="14"/>
      <c r="W244" s="14"/>
      <c r="X244" s="20"/>
    </row>
    <row r="245" spans="1:24" s="6" customFormat="1" ht="15">
      <c r="A245" s="23"/>
      <c r="B245" s="2" t="s">
        <v>40</v>
      </c>
      <c r="C245" s="2"/>
      <c r="D245" s="2">
        <f t="shared" si="12"/>
        <v>206</v>
      </c>
      <c r="E245" s="2">
        <f>SUM(E237:E244)</f>
        <v>37</v>
      </c>
      <c r="F245" s="2">
        <f>SUM(F237:F244)</f>
        <v>169</v>
      </c>
      <c r="G245" s="2">
        <f>SUM(G237:G244)</f>
        <v>206</v>
      </c>
      <c r="H245" s="2"/>
      <c r="I245" s="2">
        <f t="shared" si="13"/>
        <v>214</v>
      </c>
      <c r="J245" s="2">
        <f>SUM(J237:J244)</f>
        <v>38</v>
      </c>
      <c r="K245" s="2">
        <f>SUM(K237:K244)</f>
        <v>176</v>
      </c>
      <c r="L245" s="2">
        <f>SUM(L237:L244)</f>
        <v>214</v>
      </c>
      <c r="M245" s="2"/>
      <c r="N245" s="2">
        <f t="shared" si="14"/>
        <v>245</v>
      </c>
      <c r="O245" s="2">
        <f>SUM(O237:O244)</f>
        <v>36</v>
      </c>
      <c r="P245" s="2">
        <f>SUM(P237:P244)</f>
        <v>209</v>
      </c>
      <c r="Q245" s="2">
        <f>SUM(Q237:Q244)</f>
        <v>245</v>
      </c>
      <c r="R245" s="2"/>
      <c r="S245" s="2">
        <f t="shared" si="15"/>
        <v>247</v>
      </c>
      <c r="T245" s="2">
        <f>SUM(T237:T244)</f>
        <v>29</v>
      </c>
      <c r="U245" s="2">
        <f>SUM(U237:U244)</f>
        <v>218</v>
      </c>
      <c r="V245" s="2">
        <f>SUM(V237:V244)</f>
        <v>247</v>
      </c>
      <c r="W245" s="2">
        <f>S245+N245+I245+D245</f>
        <v>912</v>
      </c>
      <c r="X245" s="20"/>
    </row>
    <row r="246" spans="1:24" ht="15">
      <c r="A246" s="24" t="s">
        <v>675</v>
      </c>
      <c r="B246" s="5" t="s">
        <v>899</v>
      </c>
      <c r="C246" s="5" t="s">
        <v>673</v>
      </c>
      <c r="D246" s="5">
        <f>E246+F246</f>
        <v>24</v>
      </c>
      <c r="E246" s="5">
        <v>15</v>
      </c>
      <c r="F246" s="5">
        <v>9</v>
      </c>
      <c r="G246" s="13">
        <f>SUM(D246:D247)</f>
        <v>47</v>
      </c>
      <c r="H246" s="5" t="s">
        <v>671</v>
      </c>
      <c r="I246" s="5">
        <f>J246+K246</f>
        <v>22</v>
      </c>
      <c r="J246" s="5">
        <v>9</v>
      </c>
      <c r="K246" s="5">
        <v>13</v>
      </c>
      <c r="L246" s="13">
        <f>SUM(I246:I247)</f>
        <v>47</v>
      </c>
      <c r="M246" s="5" t="s">
        <v>669</v>
      </c>
      <c r="N246" s="5">
        <f>O246+P246</f>
        <v>22</v>
      </c>
      <c r="O246" s="5">
        <v>15</v>
      </c>
      <c r="P246" s="5">
        <v>7</v>
      </c>
      <c r="Q246" s="13">
        <f>SUM(N246:N247)</f>
        <v>37</v>
      </c>
      <c r="R246" s="5" t="s">
        <v>667</v>
      </c>
      <c r="S246" s="5">
        <f>T246+U246</f>
        <v>21</v>
      </c>
      <c r="T246" s="5">
        <v>10</v>
      </c>
      <c r="U246" s="5">
        <v>11</v>
      </c>
      <c r="V246" s="13">
        <f>SUM(S246:S247)</f>
        <v>45</v>
      </c>
      <c r="W246" s="13">
        <f>V246+Q246+L246+G246</f>
        <v>176</v>
      </c>
      <c r="X246" s="20">
        <f>SUM(W246:W249)</f>
        <v>423</v>
      </c>
    </row>
    <row r="247" spans="1:24" ht="15">
      <c r="A247" s="25"/>
      <c r="B247" s="5" t="s">
        <v>899</v>
      </c>
      <c r="C247" s="5" t="s">
        <v>674</v>
      </c>
      <c r="D247" s="5">
        <f>E247+F247</f>
        <v>23</v>
      </c>
      <c r="E247" s="5">
        <v>14</v>
      </c>
      <c r="F247" s="5">
        <v>9</v>
      </c>
      <c r="G247" s="14"/>
      <c r="H247" s="5" t="s">
        <v>672</v>
      </c>
      <c r="I247" s="5">
        <f>J247+K247</f>
        <v>25</v>
      </c>
      <c r="J247" s="5">
        <v>11</v>
      </c>
      <c r="K247" s="5">
        <v>14</v>
      </c>
      <c r="L247" s="14"/>
      <c r="M247" s="5" t="s">
        <v>670</v>
      </c>
      <c r="N247" s="5">
        <f>O247+P247</f>
        <v>15</v>
      </c>
      <c r="O247" s="5">
        <v>11</v>
      </c>
      <c r="P247" s="5">
        <v>4</v>
      </c>
      <c r="Q247" s="14"/>
      <c r="R247" s="5" t="s">
        <v>668</v>
      </c>
      <c r="S247" s="5">
        <f>T247+U247</f>
        <v>24</v>
      </c>
      <c r="T247" s="5">
        <v>15</v>
      </c>
      <c r="U247" s="5">
        <v>9</v>
      </c>
      <c r="V247" s="14"/>
      <c r="W247" s="14"/>
      <c r="X247" s="20"/>
    </row>
    <row r="248" spans="1:24" ht="15">
      <c r="A248" s="25"/>
      <c r="B248" s="5" t="s">
        <v>926</v>
      </c>
      <c r="C248" s="5" t="s">
        <v>665</v>
      </c>
      <c r="D248" s="5">
        <f t="shared" si="12"/>
        <v>30</v>
      </c>
      <c r="E248" s="5">
        <v>17</v>
      </c>
      <c r="F248" s="5">
        <v>13</v>
      </c>
      <c r="G248" s="13">
        <f>SUM(D248:D249)</f>
        <v>61</v>
      </c>
      <c r="H248" s="5" t="s">
        <v>663</v>
      </c>
      <c r="I248" s="5">
        <f t="shared" si="13"/>
        <v>30</v>
      </c>
      <c r="J248" s="5">
        <v>14</v>
      </c>
      <c r="K248" s="5">
        <v>16</v>
      </c>
      <c r="L248" s="13">
        <f>SUM(I248:I249)</f>
        <v>60</v>
      </c>
      <c r="M248" s="5" t="s">
        <v>661</v>
      </c>
      <c r="N248" s="5">
        <f t="shared" si="14"/>
        <v>32</v>
      </c>
      <c r="O248" s="5">
        <v>12</v>
      </c>
      <c r="P248" s="5">
        <v>20</v>
      </c>
      <c r="Q248" s="13">
        <f>SUM(N248:N249)</f>
        <v>61</v>
      </c>
      <c r="R248" s="5" t="s">
        <v>659</v>
      </c>
      <c r="S248" s="5">
        <f t="shared" si="15"/>
        <v>32</v>
      </c>
      <c r="T248" s="5">
        <v>15</v>
      </c>
      <c r="U248" s="5">
        <v>17</v>
      </c>
      <c r="V248" s="13">
        <f>SUM(S248:S249)</f>
        <v>65</v>
      </c>
      <c r="W248" s="13">
        <f>V248+Q248+L248+G248</f>
        <v>247</v>
      </c>
      <c r="X248" s="20"/>
    </row>
    <row r="249" spans="1:24" ht="15">
      <c r="A249" s="25"/>
      <c r="B249" s="5" t="s">
        <v>926</v>
      </c>
      <c r="C249" s="5" t="s">
        <v>666</v>
      </c>
      <c r="D249" s="5">
        <f t="shared" si="12"/>
        <v>31</v>
      </c>
      <c r="E249" s="5">
        <v>19</v>
      </c>
      <c r="F249" s="5">
        <v>12</v>
      </c>
      <c r="G249" s="14"/>
      <c r="H249" s="5" t="s">
        <v>664</v>
      </c>
      <c r="I249" s="5">
        <f t="shared" si="13"/>
        <v>30</v>
      </c>
      <c r="J249" s="5">
        <v>14</v>
      </c>
      <c r="K249" s="5">
        <v>16</v>
      </c>
      <c r="L249" s="14"/>
      <c r="M249" s="5" t="s">
        <v>662</v>
      </c>
      <c r="N249" s="5">
        <f t="shared" si="14"/>
        <v>29</v>
      </c>
      <c r="O249" s="5">
        <v>11</v>
      </c>
      <c r="P249" s="5">
        <v>18</v>
      </c>
      <c r="Q249" s="14"/>
      <c r="R249" s="5" t="s">
        <v>660</v>
      </c>
      <c r="S249" s="5">
        <f t="shared" si="15"/>
        <v>33</v>
      </c>
      <c r="T249" s="5">
        <v>13</v>
      </c>
      <c r="U249" s="5">
        <v>20</v>
      </c>
      <c r="V249" s="14"/>
      <c r="W249" s="14"/>
      <c r="X249" s="20"/>
    </row>
    <row r="250" spans="1:24" s="6" customFormat="1" ht="15">
      <c r="A250" s="26"/>
      <c r="B250" s="2" t="s">
        <v>40</v>
      </c>
      <c r="C250" s="2"/>
      <c r="D250" s="2">
        <f t="shared" si="12"/>
        <v>108</v>
      </c>
      <c r="E250" s="2">
        <f>SUM(E246:E249)</f>
        <v>65</v>
      </c>
      <c r="F250" s="2">
        <f>SUM(F246:F249)</f>
        <v>43</v>
      </c>
      <c r="G250" s="2">
        <f>SUM(G246:G249)</f>
        <v>108</v>
      </c>
      <c r="H250" s="2"/>
      <c r="I250" s="2">
        <f t="shared" si="13"/>
        <v>107</v>
      </c>
      <c r="J250" s="2">
        <f>SUM(J246:J249)</f>
        <v>48</v>
      </c>
      <c r="K250" s="2">
        <f>SUM(K246:K249)</f>
        <v>59</v>
      </c>
      <c r="L250" s="2">
        <f>SUM(L246:L249)</f>
        <v>107</v>
      </c>
      <c r="M250" s="2"/>
      <c r="N250" s="2">
        <f t="shared" si="14"/>
        <v>98</v>
      </c>
      <c r="O250" s="2">
        <f>SUM(O246:O249)</f>
        <v>49</v>
      </c>
      <c r="P250" s="2">
        <f>SUM(P246:P249)</f>
        <v>49</v>
      </c>
      <c r="Q250" s="2">
        <f>SUM(Q246:Q249)</f>
        <v>98</v>
      </c>
      <c r="R250" s="2"/>
      <c r="S250" s="2">
        <f t="shared" si="15"/>
        <v>110</v>
      </c>
      <c r="T250" s="2">
        <f>SUM(T246:T249)</f>
        <v>53</v>
      </c>
      <c r="U250" s="2">
        <f>SUM(U246:U249)</f>
        <v>57</v>
      </c>
      <c r="V250" s="2">
        <f>SUM(V246:V249)</f>
        <v>110</v>
      </c>
      <c r="W250" s="2">
        <f>S250+N250+I250+D250</f>
        <v>423</v>
      </c>
      <c r="X250" s="20"/>
    </row>
    <row r="251" spans="1:24" ht="15">
      <c r="A251" s="23" t="s">
        <v>821</v>
      </c>
      <c r="B251" s="5" t="s">
        <v>813</v>
      </c>
      <c r="C251" s="5"/>
      <c r="D251" s="5"/>
      <c r="E251" s="5"/>
      <c r="F251" s="5"/>
      <c r="G251" s="5"/>
      <c r="H251" s="5" t="s">
        <v>814</v>
      </c>
      <c r="I251" s="5">
        <f aca="true" t="shared" si="16" ref="I251:I272">J251+K251</f>
        <v>19</v>
      </c>
      <c r="J251" s="5">
        <v>16</v>
      </c>
      <c r="K251" s="5">
        <v>3</v>
      </c>
      <c r="L251" s="13">
        <f>SUM(I251:I253)</f>
        <v>58</v>
      </c>
      <c r="M251" s="5" t="s">
        <v>931</v>
      </c>
      <c r="N251" s="5">
        <v>32</v>
      </c>
      <c r="O251" s="5">
        <v>23</v>
      </c>
      <c r="P251" s="5">
        <v>9</v>
      </c>
      <c r="Q251" s="13">
        <f>SUM(N251:N253)</f>
        <v>89</v>
      </c>
      <c r="R251" s="5" t="s">
        <v>932</v>
      </c>
      <c r="S251" s="5">
        <v>30</v>
      </c>
      <c r="T251" s="5">
        <v>26</v>
      </c>
      <c r="U251" s="5">
        <v>4</v>
      </c>
      <c r="V251" s="13">
        <f>SUM(S251:S253)</f>
        <v>88</v>
      </c>
      <c r="W251" s="13">
        <f>V251+Q251+L251</f>
        <v>235</v>
      </c>
      <c r="X251" s="20">
        <f>SUM(W251:W256)</f>
        <v>334</v>
      </c>
    </row>
    <row r="252" spans="1:24" ht="15">
      <c r="A252" s="23"/>
      <c r="B252" s="5" t="s">
        <v>813</v>
      </c>
      <c r="C252" s="5"/>
      <c r="D252" s="5"/>
      <c r="E252" s="5"/>
      <c r="F252" s="5"/>
      <c r="G252" s="5"/>
      <c r="H252" s="5" t="s">
        <v>815</v>
      </c>
      <c r="I252" s="5">
        <f t="shared" si="16"/>
        <v>18</v>
      </c>
      <c r="J252" s="5">
        <v>15</v>
      </c>
      <c r="K252" s="5">
        <v>3</v>
      </c>
      <c r="L252" s="15"/>
      <c r="M252" s="5" t="s">
        <v>927</v>
      </c>
      <c r="N252" s="5">
        <v>26</v>
      </c>
      <c r="O252" s="5">
        <v>17</v>
      </c>
      <c r="P252" s="5">
        <v>9</v>
      </c>
      <c r="Q252" s="15"/>
      <c r="R252" s="5" t="s">
        <v>929</v>
      </c>
      <c r="S252" s="5">
        <v>26</v>
      </c>
      <c r="T252" s="5">
        <v>23</v>
      </c>
      <c r="U252" s="5">
        <v>3</v>
      </c>
      <c r="V252" s="15"/>
      <c r="W252" s="15"/>
      <c r="X252" s="20"/>
    </row>
    <row r="253" spans="1:24" ht="15">
      <c r="A253" s="23"/>
      <c r="B253" s="5" t="s">
        <v>813</v>
      </c>
      <c r="C253" s="5"/>
      <c r="D253" s="5"/>
      <c r="E253" s="5"/>
      <c r="F253" s="5"/>
      <c r="G253" s="5"/>
      <c r="H253" s="5" t="s">
        <v>816</v>
      </c>
      <c r="I253" s="5">
        <f t="shared" si="16"/>
        <v>21</v>
      </c>
      <c r="J253" s="5">
        <v>16</v>
      </c>
      <c r="K253" s="5">
        <v>5</v>
      </c>
      <c r="L253" s="14"/>
      <c r="M253" s="5" t="s">
        <v>928</v>
      </c>
      <c r="N253" s="5">
        <v>31</v>
      </c>
      <c r="O253" s="5">
        <v>23</v>
      </c>
      <c r="P253" s="5">
        <v>8</v>
      </c>
      <c r="Q253" s="14"/>
      <c r="R253" s="5" t="s">
        <v>930</v>
      </c>
      <c r="S253" s="5">
        <v>32</v>
      </c>
      <c r="T253" s="5">
        <v>27</v>
      </c>
      <c r="U253" s="5">
        <v>5</v>
      </c>
      <c r="V253" s="14"/>
      <c r="W253" s="14"/>
      <c r="X253" s="20"/>
    </row>
    <row r="254" spans="1:24" ht="15">
      <c r="A254" s="23"/>
      <c r="B254" s="5" t="s">
        <v>817</v>
      </c>
      <c r="C254" s="5" t="s">
        <v>818</v>
      </c>
      <c r="D254" s="5">
        <f aca="true" t="shared" si="17" ref="D254:D272">E254+F254</f>
        <v>34</v>
      </c>
      <c r="E254" s="5">
        <v>25</v>
      </c>
      <c r="F254" s="5">
        <v>9</v>
      </c>
      <c r="G254" s="13">
        <f>SUM(D254:D256)</f>
        <v>99</v>
      </c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13">
        <f>G254</f>
        <v>99</v>
      </c>
      <c r="X254" s="20"/>
    </row>
    <row r="255" spans="1:24" ht="15">
      <c r="A255" s="23"/>
      <c r="B255" s="5" t="s">
        <v>817</v>
      </c>
      <c r="C255" s="5" t="s">
        <v>819</v>
      </c>
      <c r="D255" s="5">
        <f t="shared" si="17"/>
        <v>33</v>
      </c>
      <c r="E255" s="5">
        <v>25</v>
      </c>
      <c r="F255" s="5">
        <v>8</v>
      </c>
      <c r="G255" s="1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15"/>
      <c r="X255" s="20"/>
    </row>
    <row r="256" spans="1:24" ht="15">
      <c r="A256" s="23"/>
      <c r="B256" s="5" t="s">
        <v>817</v>
      </c>
      <c r="C256" s="5" t="s">
        <v>820</v>
      </c>
      <c r="D256" s="5">
        <f t="shared" si="17"/>
        <v>32</v>
      </c>
      <c r="E256" s="5">
        <v>24</v>
      </c>
      <c r="F256" s="5">
        <v>8</v>
      </c>
      <c r="G256" s="14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14"/>
      <c r="X256" s="20"/>
    </row>
    <row r="257" spans="1:24" s="6" customFormat="1" ht="15">
      <c r="A257" s="23"/>
      <c r="B257" s="2" t="s">
        <v>40</v>
      </c>
      <c r="C257" s="2"/>
      <c r="D257" s="2">
        <f t="shared" si="17"/>
        <v>99</v>
      </c>
      <c r="E257" s="2">
        <f>SUM(E251:E256)</f>
        <v>74</v>
      </c>
      <c r="F257" s="2">
        <f>SUM(F251:F256)</f>
        <v>25</v>
      </c>
      <c r="G257" s="2">
        <f>SUM(G251:G256)</f>
        <v>99</v>
      </c>
      <c r="H257" s="2"/>
      <c r="I257" s="2">
        <f t="shared" si="16"/>
        <v>58</v>
      </c>
      <c r="J257" s="2">
        <f>SUM(J251:J256)</f>
        <v>47</v>
      </c>
      <c r="K257" s="2">
        <f>SUM(K251:K256)</f>
        <v>11</v>
      </c>
      <c r="L257" s="2">
        <f>SUM(L251:L256)</f>
        <v>58</v>
      </c>
      <c r="M257" s="2"/>
      <c r="N257" s="2">
        <f aca="true" t="shared" si="18" ref="N257:N286">O257+P257</f>
        <v>89</v>
      </c>
      <c r="O257" s="2">
        <f>SUM(O251:O256)</f>
        <v>63</v>
      </c>
      <c r="P257" s="2">
        <f>SUM(P251:P256)</f>
        <v>26</v>
      </c>
      <c r="Q257" s="2">
        <f>SUM(Q251:Q256)</f>
        <v>89</v>
      </c>
      <c r="R257" s="2"/>
      <c r="S257" s="2">
        <f aca="true" t="shared" si="19" ref="S257:S286">T257+U257</f>
        <v>88</v>
      </c>
      <c r="T257" s="2">
        <f>SUM(T251:T256)</f>
        <v>76</v>
      </c>
      <c r="U257" s="2">
        <f>SUM(U251:U256)</f>
        <v>12</v>
      </c>
      <c r="V257" s="2">
        <f>SUM(V251:V256)</f>
        <v>88</v>
      </c>
      <c r="W257" s="2">
        <f>S257+N257+I257+D257</f>
        <v>334</v>
      </c>
      <c r="X257" s="20"/>
    </row>
    <row r="258" spans="1:24" ht="15">
      <c r="A258" s="23" t="s">
        <v>788</v>
      </c>
      <c r="B258" s="5" t="s">
        <v>908</v>
      </c>
      <c r="C258" s="5" t="s">
        <v>771</v>
      </c>
      <c r="D258" s="5">
        <f t="shared" si="17"/>
        <v>24</v>
      </c>
      <c r="E258" s="5">
        <v>14</v>
      </c>
      <c r="F258" s="5">
        <v>10</v>
      </c>
      <c r="G258" s="5">
        <f>SUM(D258)</f>
        <v>24</v>
      </c>
      <c r="H258" s="5" t="s">
        <v>770</v>
      </c>
      <c r="I258" s="5">
        <f t="shared" si="16"/>
        <v>10</v>
      </c>
      <c r="J258" s="5">
        <v>8</v>
      </c>
      <c r="K258" s="5">
        <v>2</v>
      </c>
      <c r="L258" s="5">
        <f>SUM(I258)</f>
        <v>10</v>
      </c>
      <c r="M258" s="5" t="s">
        <v>769</v>
      </c>
      <c r="N258" s="5">
        <f t="shared" si="18"/>
        <v>15</v>
      </c>
      <c r="O258" s="5">
        <v>9</v>
      </c>
      <c r="P258" s="5">
        <v>6</v>
      </c>
      <c r="Q258" s="5">
        <f>SUM(N258)</f>
        <v>15</v>
      </c>
      <c r="R258" s="5" t="s">
        <v>768</v>
      </c>
      <c r="S258" s="5">
        <f t="shared" si="19"/>
        <v>14</v>
      </c>
      <c r="T258" s="5">
        <v>7</v>
      </c>
      <c r="U258" s="5">
        <v>7</v>
      </c>
      <c r="V258" s="5">
        <f>SUM(S258)</f>
        <v>14</v>
      </c>
      <c r="W258" s="5">
        <f>V258+Q258+L258+G258</f>
        <v>63</v>
      </c>
      <c r="X258" s="20">
        <f>SUM(W258:W262)</f>
        <v>447</v>
      </c>
    </row>
    <row r="259" spans="1:24" ht="15">
      <c r="A259" s="23"/>
      <c r="B259" s="5" t="s">
        <v>909</v>
      </c>
      <c r="C259" s="5" t="s">
        <v>778</v>
      </c>
      <c r="D259" s="5">
        <f t="shared" si="17"/>
        <v>36</v>
      </c>
      <c r="E259" s="5">
        <v>24</v>
      </c>
      <c r="F259" s="5">
        <v>12</v>
      </c>
      <c r="G259" s="13">
        <f>SUM(D259:D260)</f>
        <v>67</v>
      </c>
      <c r="H259" s="5" t="s">
        <v>776</v>
      </c>
      <c r="I259" s="5">
        <f t="shared" si="16"/>
        <v>24</v>
      </c>
      <c r="J259" s="5">
        <v>20</v>
      </c>
      <c r="K259" s="5">
        <v>4</v>
      </c>
      <c r="L259" s="13">
        <f>SUM(I259:I260)</f>
        <v>55</v>
      </c>
      <c r="M259" s="5" t="s">
        <v>774</v>
      </c>
      <c r="N259" s="5">
        <f t="shared" si="18"/>
        <v>15</v>
      </c>
      <c r="O259" s="5">
        <v>10</v>
      </c>
      <c r="P259" s="5">
        <v>5</v>
      </c>
      <c r="Q259" s="13">
        <f>SUM(N259:N260)</f>
        <v>37</v>
      </c>
      <c r="R259" s="5" t="s">
        <v>772</v>
      </c>
      <c r="S259" s="5">
        <f t="shared" si="19"/>
        <v>13</v>
      </c>
      <c r="T259" s="5">
        <v>9</v>
      </c>
      <c r="U259" s="5">
        <v>4</v>
      </c>
      <c r="V259" s="13">
        <f>SUM(S259:S260)</f>
        <v>27</v>
      </c>
      <c r="W259" s="13">
        <f>V259+Q259+L259+G259</f>
        <v>186</v>
      </c>
      <c r="X259" s="20"/>
    </row>
    <row r="260" spans="1:24" ht="15">
      <c r="A260" s="23"/>
      <c r="B260" s="5" t="s">
        <v>909</v>
      </c>
      <c r="C260" s="5" t="s">
        <v>779</v>
      </c>
      <c r="D260" s="5">
        <f t="shared" si="17"/>
        <v>31</v>
      </c>
      <c r="E260" s="5">
        <v>23</v>
      </c>
      <c r="F260" s="5">
        <v>8</v>
      </c>
      <c r="G260" s="14"/>
      <c r="H260" s="5" t="s">
        <v>777</v>
      </c>
      <c r="I260" s="5">
        <f t="shared" si="16"/>
        <v>31</v>
      </c>
      <c r="J260" s="5">
        <v>24</v>
      </c>
      <c r="K260" s="5">
        <v>7</v>
      </c>
      <c r="L260" s="14"/>
      <c r="M260" s="5" t="s">
        <v>775</v>
      </c>
      <c r="N260" s="5">
        <f t="shared" si="18"/>
        <v>22</v>
      </c>
      <c r="O260" s="5">
        <v>15</v>
      </c>
      <c r="P260" s="5">
        <v>7</v>
      </c>
      <c r="Q260" s="14"/>
      <c r="R260" s="5" t="s">
        <v>773</v>
      </c>
      <c r="S260" s="5">
        <f t="shared" si="19"/>
        <v>14</v>
      </c>
      <c r="T260" s="5">
        <v>10</v>
      </c>
      <c r="U260" s="5">
        <v>4</v>
      </c>
      <c r="V260" s="14"/>
      <c r="W260" s="14"/>
      <c r="X260" s="20"/>
    </row>
    <row r="261" spans="1:24" ht="15">
      <c r="A261" s="23"/>
      <c r="B261" s="5" t="s">
        <v>910</v>
      </c>
      <c r="C261" s="5" t="s">
        <v>786</v>
      </c>
      <c r="D261" s="5">
        <f t="shared" si="17"/>
        <v>32</v>
      </c>
      <c r="E261" s="5">
        <v>12</v>
      </c>
      <c r="F261" s="5">
        <v>20</v>
      </c>
      <c r="G261" s="13">
        <f>SUM(D261:D262)</f>
        <v>60</v>
      </c>
      <c r="H261" s="5" t="s">
        <v>784</v>
      </c>
      <c r="I261" s="5">
        <f t="shared" si="16"/>
        <v>31</v>
      </c>
      <c r="J261" s="5">
        <v>16</v>
      </c>
      <c r="K261" s="5">
        <v>15</v>
      </c>
      <c r="L261" s="13">
        <f>SUM(I261:I262)</f>
        <v>58</v>
      </c>
      <c r="M261" s="5" t="s">
        <v>782</v>
      </c>
      <c r="N261" s="5">
        <f t="shared" si="18"/>
        <v>22</v>
      </c>
      <c r="O261" s="5">
        <v>9</v>
      </c>
      <c r="P261" s="5">
        <v>13</v>
      </c>
      <c r="Q261" s="13">
        <f>SUM(N261:N262)</f>
        <v>42</v>
      </c>
      <c r="R261" s="5" t="s">
        <v>780</v>
      </c>
      <c r="S261" s="5">
        <f t="shared" si="19"/>
        <v>18</v>
      </c>
      <c r="T261" s="5">
        <v>11</v>
      </c>
      <c r="U261" s="5">
        <v>7</v>
      </c>
      <c r="V261" s="13">
        <f>SUM(S261:S262)</f>
        <v>38</v>
      </c>
      <c r="W261" s="13">
        <f>V261+Q261+L261+G261</f>
        <v>198</v>
      </c>
      <c r="X261" s="20"/>
    </row>
    <row r="262" spans="1:24" ht="15">
      <c r="A262" s="23"/>
      <c r="B262" s="5" t="s">
        <v>910</v>
      </c>
      <c r="C262" s="5" t="s">
        <v>787</v>
      </c>
      <c r="D262" s="5">
        <f t="shared" si="17"/>
        <v>28</v>
      </c>
      <c r="E262" s="5">
        <v>11</v>
      </c>
      <c r="F262" s="5">
        <v>17</v>
      </c>
      <c r="G262" s="14"/>
      <c r="H262" s="5" t="s">
        <v>785</v>
      </c>
      <c r="I262" s="5">
        <f t="shared" si="16"/>
        <v>27</v>
      </c>
      <c r="J262" s="5">
        <v>12</v>
      </c>
      <c r="K262" s="5">
        <v>15</v>
      </c>
      <c r="L262" s="14"/>
      <c r="M262" s="5" t="s">
        <v>783</v>
      </c>
      <c r="N262" s="5">
        <f t="shared" si="18"/>
        <v>20</v>
      </c>
      <c r="O262" s="5">
        <v>5</v>
      </c>
      <c r="P262" s="5">
        <v>15</v>
      </c>
      <c r="Q262" s="14"/>
      <c r="R262" s="5" t="s">
        <v>781</v>
      </c>
      <c r="S262" s="5">
        <f t="shared" si="19"/>
        <v>20</v>
      </c>
      <c r="T262" s="5">
        <v>11</v>
      </c>
      <c r="U262" s="5">
        <v>9</v>
      </c>
      <c r="V262" s="14"/>
      <c r="W262" s="14"/>
      <c r="X262" s="20"/>
    </row>
    <row r="263" spans="1:24" s="6" customFormat="1" ht="15">
      <c r="A263" s="23"/>
      <c r="B263" s="2" t="s">
        <v>40</v>
      </c>
      <c r="C263" s="2"/>
      <c r="D263" s="2">
        <f t="shared" si="17"/>
        <v>151</v>
      </c>
      <c r="E263" s="2">
        <f>SUM(E258:E262)</f>
        <v>84</v>
      </c>
      <c r="F263" s="2">
        <f>SUM(F258:F262)</f>
        <v>67</v>
      </c>
      <c r="G263" s="2">
        <f>SUM(G258:G262)</f>
        <v>151</v>
      </c>
      <c r="H263" s="2"/>
      <c r="I263" s="2">
        <f t="shared" si="16"/>
        <v>123</v>
      </c>
      <c r="J263" s="2">
        <f>SUM(J258:J262)</f>
        <v>80</v>
      </c>
      <c r="K263" s="2">
        <f>SUM(K258:K262)</f>
        <v>43</v>
      </c>
      <c r="L263" s="2">
        <f>SUM(L258:L262)</f>
        <v>123</v>
      </c>
      <c r="M263" s="2"/>
      <c r="N263" s="2">
        <f t="shared" si="18"/>
        <v>94</v>
      </c>
      <c r="O263" s="2">
        <f>SUM(O258:O262)</f>
        <v>48</v>
      </c>
      <c r="P263" s="2">
        <f>SUM(P258:P262)</f>
        <v>46</v>
      </c>
      <c r="Q263" s="2">
        <f>SUM(Q258:Q262)</f>
        <v>94</v>
      </c>
      <c r="R263" s="2"/>
      <c r="S263" s="2">
        <f t="shared" si="19"/>
        <v>79</v>
      </c>
      <c r="T263" s="2">
        <f>SUM(T258:T262)</f>
        <v>48</v>
      </c>
      <c r="U263" s="2">
        <f>SUM(U258:U262)</f>
        <v>31</v>
      </c>
      <c r="V263" s="2">
        <f>SUM(V258:V262)</f>
        <v>79</v>
      </c>
      <c r="W263" s="2">
        <f>S263+N263+I263+D263</f>
        <v>447</v>
      </c>
      <c r="X263" s="20"/>
    </row>
    <row r="264" spans="1:24" ht="15">
      <c r="A264" s="23" t="s">
        <v>846</v>
      </c>
      <c r="B264" s="5" t="s">
        <v>857</v>
      </c>
      <c r="C264" s="5" t="s">
        <v>830</v>
      </c>
      <c r="D264" s="5">
        <f t="shared" si="17"/>
        <v>30</v>
      </c>
      <c r="E264" s="5">
        <v>23</v>
      </c>
      <c r="F264" s="5">
        <v>7</v>
      </c>
      <c r="G264" s="13">
        <f>SUM(D264:D267)</f>
        <v>118</v>
      </c>
      <c r="H264" s="5" t="s">
        <v>826</v>
      </c>
      <c r="I264" s="5">
        <f t="shared" si="16"/>
        <v>29</v>
      </c>
      <c r="J264" s="5">
        <v>24</v>
      </c>
      <c r="K264" s="5">
        <v>5</v>
      </c>
      <c r="L264" s="13">
        <f>SUM(I264:I267)</f>
        <v>118</v>
      </c>
      <c r="M264" s="5" t="s">
        <v>822</v>
      </c>
      <c r="N264" s="5">
        <f t="shared" si="18"/>
        <v>30</v>
      </c>
      <c r="O264" s="5">
        <v>24</v>
      </c>
      <c r="P264" s="5">
        <v>6</v>
      </c>
      <c r="Q264" s="13">
        <f>SUM(N264:N267)</f>
        <v>118</v>
      </c>
      <c r="R264" s="5"/>
      <c r="S264" s="5"/>
      <c r="T264" s="5"/>
      <c r="U264" s="5"/>
      <c r="V264" s="5"/>
      <c r="W264" s="13">
        <f>Q264+L264+G264</f>
        <v>354</v>
      </c>
      <c r="X264" s="20">
        <f>SUM(W264:W271)</f>
        <v>704</v>
      </c>
    </row>
    <row r="265" spans="1:24" ht="15">
      <c r="A265" s="23"/>
      <c r="B265" s="5" t="s">
        <v>857</v>
      </c>
      <c r="C265" s="5" t="s">
        <v>831</v>
      </c>
      <c r="D265" s="5">
        <f t="shared" si="17"/>
        <v>29</v>
      </c>
      <c r="E265" s="5">
        <v>22</v>
      </c>
      <c r="F265" s="5">
        <v>7</v>
      </c>
      <c r="G265" s="15"/>
      <c r="H265" s="5" t="s">
        <v>827</v>
      </c>
      <c r="I265" s="5">
        <f t="shared" si="16"/>
        <v>30</v>
      </c>
      <c r="J265" s="5">
        <v>25</v>
      </c>
      <c r="K265" s="5">
        <v>5</v>
      </c>
      <c r="L265" s="15"/>
      <c r="M265" s="5" t="s">
        <v>823</v>
      </c>
      <c r="N265" s="5">
        <f t="shared" si="18"/>
        <v>28</v>
      </c>
      <c r="O265" s="5">
        <v>22</v>
      </c>
      <c r="P265" s="5">
        <v>6</v>
      </c>
      <c r="Q265" s="15"/>
      <c r="R265" s="5"/>
      <c r="S265" s="5"/>
      <c r="T265" s="5"/>
      <c r="U265" s="5"/>
      <c r="V265" s="5"/>
      <c r="W265" s="15"/>
      <c r="X265" s="20"/>
    </row>
    <row r="266" spans="1:24" ht="15">
      <c r="A266" s="23"/>
      <c r="B266" s="5" t="s">
        <v>857</v>
      </c>
      <c r="C266" s="5" t="s">
        <v>832</v>
      </c>
      <c r="D266" s="5">
        <f t="shared" si="17"/>
        <v>30</v>
      </c>
      <c r="E266" s="5">
        <v>23</v>
      </c>
      <c r="F266" s="5">
        <v>7</v>
      </c>
      <c r="G266" s="15"/>
      <c r="H266" s="5" t="s">
        <v>828</v>
      </c>
      <c r="I266" s="5">
        <f t="shared" si="16"/>
        <v>30</v>
      </c>
      <c r="J266" s="5">
        <v>24</v>
      </c>
      <c r="K266" s="5">
        <v>6</v>
      </c>
      <c r="L266" s="15"/>
      <c r="M266" s="5" t="s">
        <v>824</v>
      </c>
      <c r="N266" s="5">
        <f t="shared" si="18"/>
        <v>30</v>
      </c>
      <c r="O266" s="5">
        <v>25</v>
      </c>
      <c r="P266" s="5">
        <v>5</v>
      </c>
      <c r="Q266" s="15"/>
      <c r="R266" s="5"/>
      <c r="S266" s="5"/>
      <c r="T266" s="5"/>
      <c r="U266" s="5"/>
      <c r="V266" s="5"/>
      <c r="W266" s="15"/>
      <c r="X266" s="20"/>
    </row>
    <row r="267" spans="1:24" ht="15">
      <c r="A267" s="23"/>
      <c r="B267" s="5" t="s">
        <v>857</v>
      </c>
      <c r="C267" s="5" t="s">
        <v>833</v>
      </c>
      <c r="D267" s="5">
        <f t="shared" si="17"/>
        <v>29</v>
      </c>
      <c r="E267" s="5">
        <v>22</v>
      </c>
      <c r="F267" s="5">
        <v>7</v>
      </c>
      <c r="G267" s="14"/>
      <c r="H267" s="5" t="s">
        <v>829</v>
      </c>
      <c r="I267" s="5">
        <f t="shared" si="16"/>
        <v>29</v>
      </c>
      <c r="J267" s="5">
        <v>24</v>
      </c>
      <c r="K267" s="5">
        <v>5</v>
      </c>
      <c r="L267" s="14"/>
      <c r="M267" s="5" t="s">
        <v>825</v>
      </c>
      <c r="N267" s="5">
        <f t="shared" si="18"/>
        <v>30</v>
      </c>
      <c r="O267" s="5">
        <v>24</v>
      </c>
      <c r="P267" s="5">
        <v>6</v>
      </c>
      <c r="Q267" s="14"/>
      <c r="R267" s="5"/>
      <c r="S267" s="5"/>
      <c r="T267" s="5"/>
      <c r="U267" s="5"/>
      <c r="V267" s="5"/>
      <c r="W267" s="14"/>
      <c r="X267" s="20"/>
    </row>
    <row r="268" spans="1:24" ht="15">
      <c r="A268" s="23"/>
      <c r="B268" s="5" t="s">
        <v>852</v>
      </c>
      <c r="C268" s="5" t="s">
        <v>842</v>
      </c>
      <c r="D268" s="5">
        <f t="shared" si="17"/>
        <v>30</v>
      </c>
      <c r="E268" s="5">
        <v>25</v>
      </c>
      <c r="F268" s="5">
        <v>5</v>
      </c>
      <c r="G268" s="13">
        <f>SUM(D268:D271)</f>
        <v>118</v>
      </c>
      <c r="H268" s="5" t="s">
        <v>838</v>
      </c>
      <c r="I268" s="5">
        <f t="shared" si="16"/>
        <v>29</v>
      </c>
      <c r="J268" s="5">
        <v>25</v>
      </c>
      <c r="K268" s="5">
        <v>4</v>
      </c>
      <c r="L268" s="13">
        <f>SUM(I268:I271)</f>
        <v>116</v>
      </c>
      <c r="M268" s="5" t="s">
        <v>834</v>
      </c>
      <c r="N268" s="5">
        <f t="shared" si="18"/>
        <v>29</v>
      </c>
      <c r="O268" s="5">
        <v>25</v>
      </c>
      <c r="P268" s="5">
        <v>4</v>
      </c>
      <c r="Q268" s="13">
        <f>SUM(N268:N271)</f>
        <v>116</v>
      </c>
      <c r="R268" s="5"/>
      <c r="S268" s="5"/>
      <c r="T268" s="5"/>
      <c r="U268" s="5"/>
      <c r="V268" s="5"/>
      <c r="W268" s="13">
        <f>Q268+L268+G268</f>
        <v>350</v>
      </c>
      <c r="X268" s="20"/>
    </row>
    <row r="269" spans="1:24" ht="15">
      <c r="A269" s="23"/>
      <c r="B269" s="5" t="s">
        <v>852</v>
      </c>
      <c r="C269" s="5" t="s">
        <v>843</v>
      </c>
      <c r="D269" s="5">
        <f t="shared" si="17"/>
        <v>28</v>
      </c>
      <c r="E269" s="5">
        <v>23</v>
      </c>
      <c r="F269" s="5">
        <v>5</v>
      </c>
      <c r="G269" s="15"/>
      <c r="H269" s="5" t="s">
        <v>839</v>
      </c>
      <c r="I269" s="5">
        <f t="shared" si="16"/>
        <v>30</v>
      </c>
      <c r="J269" s="5">
        <v>27</v>
      </c>
      <c r="K269" s="5">
        <v>3</v>
      </c>
      <c r="L269" s="15"/>
      <c r="M269" s="5" t="s">
        <v>835</v>
      </c>
      <c r="N269" s="5">
        <f t="shared" si="18"/>
        <v>28</v>
      </c>
      <c r="O269" s="5">
        <v>26</v>
      </c>
      <c r="P269" s="5">
        <v>2</v>
      </c>
      <c r="Q269" s="15"/>
      <c r="R269" s="5"/>
      <c r="S269" s="5"/>
      <c r="T269" s="5"/>
      <c r="U269" s="5"/>
      <c r="V269" s="5"/>
      <c r="W269" s="15"/>
      <c r="X269" s="20"/>
    </row>
    <row r="270" spans="1:24" ht="15">
      <c r="A270" s="23"/>
      <c r="B270" s="5" t="s">
        <v>852</v>
      </c>
      <c r="C270" s="5" t="s">
        <v>844</v>
      </c>
      <c r="D270" s="5">
        <f t="shared" si="17"/>
        <v>29</v>
      </c>
      <c r="E270" s="5">
        <v>25</v>
      </c>
      <c r="F270" s="5">
        <v>4</v>
      </c>
      <c r="G270" s="15"/>
      <c r="H270" s="5" t="s">
        <v>840</v>
      </c>
      <c r="I270" s="5">
        <f t="shared" si="16"/>
        <v>29</v>
      </c>
      <c r="J270" s="5">
        <v>25</v>
      </c>
      <c r="K270" s="5">
        <v>4</v>
      </c>
      <c r="L270" s="15"/>
      <c r="M270" s="5" t="s">
        <v>836</v>
      </c>
      <c r="N270" s="5">
        <f t="shared" si="18"/>
        <v>29</v>
      </c>
      <c r="O270" s="5">
        <v>26</v>
      </c>
      <c r="P270" s="5">
        <v>3</v>
      </c>
      <c r="Q270" s="15"/>
      <c r="R270" s="5"/>
      <c r="S270" s="5"/>
      <c r="T270" s="5"/>
      <c r="U270" s="5"/>
      <c r="V270" s="5"/>
      <c r="W270" s="15"/>
      <c r="X270" s="20"/>
    </row>
    <row r="271" spans="1:24" ht="15">
      <c r="A271" s="23"/>
      <c r="B271" s="5" t="s">
        <v>852</v>
      </c>
      <c r="C271" s="5" t="s">
        <v>845</v>
      </c>
      <c r="D271" s="5">
        <f t="shared" si="17"/>
        <v>31</v>
      </c>
      <c r="E271" s="5">
        <v>27</v>
      </c>
      <c r="F271" s="5">
        <v>4</v>
      </c>
      <c r="G271" s="14"/>
      <c r="H271" s="5" t="s">
        <v>841</v>
      </c>
      <c r="I271" s="5">
        <f t="shared" si="16"/>
        <v>28</v>
      </c>
      <c r="J271" s="5">
        <v>24</v>
      </c>
      <c r="K271" s="5">
        <v>4</v>
      </c>
      <c r="L271" s="14"/>
      <c r="M271" s="5" t="s">
        <v>837</v>
      </c>
      <c r="N271" s="5">
        <f t="shared" si="18"/>
        <v>30</v>
      </c>
      <c r="O271" s="5">
        <v>27</v>
      </c>
      <c r="P271" s="5">
        <v>3</v>
      </c>
      <c r="Q271" s="14"/>
      <c r="R271" s="5"/>
      <c r="S271" s="5"/>
      <c r="T271" s="5"/>
      <c r="U271" s="5"/>
      <c r="V271" s="5"/>
      <c r="W271" s="14"/>
      <c r="X271" s="20"/>
    </row>
    <row r="272" spans="1:24" s="6" customFormat="1" ht="15">
      <c r="A272" s="23"/>
      <c r="B272" s="2" t="s">
        <v>40</v>
      </c>
      <c r="C272" s="2"/>
      <c r="D272" s="2">
        <f t="shared" si="17"/>
        <v>236</v>
      </c>
      <c r="E272" s="2">
        <f>SUM(E264:E271)</f>
        <v>190</v>
      </c>
      <c r="F272" s="2">
        <f>SUM(F264:F271)</f>
        <v>46</v>
      </c>
      <c r="G272" s="2">
        <f>SUM(G264:G271)</f>
        <v>236</v>
      </c>
      <c r="H272" s="2"/>
      <c r="I272" s="2">
        <f t="shared" si="16"/>
        <v>234</v>
      </c>
      <c r="J272" s="2">
        <f>SUM(J264:J271)</f>
        <v>198</v>
      </c>
      <c r="K272" s="2">
        <f>SUM(K264:K271)</f>
        <v>36</v>
      </c>
      <c r="L272" s="2">
        <f>SUM(L264:L271)</f>
        <v>234</v>
      </c>
      <c r="M272" s="2"/>
      <c r="N272" s="2">
        <f t="shared" si="18"/>
        <v>234</v>
      </c>
      <c r="O272" s="2">
        <f>SUM(O264:O271)</f>
        <v>199</v>
      </c>
      <c r="P272" s="2">
        <f>SUM(P264:P271)</f>
        <v>35</v>
      </c>
      <c r="Q272" s="2">
        <f>SUM(Q264:Q271)</f>
        <v>234</v>
      </c>
      <c r="R272" s="2"/>
      <c r="S272" s="2"/>
      <c r="T272" s="2"/>
      <c r="U272" s="2"/>
      <c r="V272" s="2"/>
      <c r="W272" s="2">
        <f>N272+I272+D272</f>
        <v>704</v>
      </c>
      <c r="X272" s="20"/>
    </row>
    <row r="273" spans="1:24" ht="15">
      <c r="A273" s="23" t="s">
        <v>812</v>
      </c>
      <c r="B273" s="5" t="s">
        <v>911</v>
      </c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 t="s">
        <v>794</v>
      </c>
      <c r="N273" s="5">
        <f t="shared" si="18"/>
        <v>35</v>
      </c>
      <c r="O273" s="5">
        <v>29</v>
      </c>
      <c r="P273" s="5">
        <v>6</v>
      </c>
      <c r="Q273" s="13">
        <f>SUM(N273:N279)</f>
        <v>246</v>
      </c>
      <c r="R273" s="5" t="s">
        <v>790</v>
      </c>
      <c r="S273" s="5">
        <f t="shared" si="19"/>
        <v>36</v>
      </c>
      <c r="T273" s="5">
        <v>29</v>
      </c>
      <c r="U273" s="5">
        <v>7</v>
      </c>
      <c r="V273" s="13">
        <f>SUM(S273:S276)</f>
        <v>141</v>
      </c>
      <c r="W273" s="13">
        <f>V273+Q273</f>
        <v>387</v>
      </c>
      <c r="X273" s="20">
        <f>SUM(W273:W285)</f>
        <v>724</v>
      </c>
    </row>
    <row r="274" spans="1:24" ht="15">
      <c r="A274" s="23"/>
      <c r="B274" s="5" t="s">
        <v>911</v>
      </c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 t="s">
        <v>795</v>
      </c>
      <c r="N274" s="5">
        <f t="shared" si="18"/>
        <v>36</v>
      </c>
      <c r="O274" s="5">
        <v>30</v>
      </c>
      <c r="P274" s="5">
        <v>6</v>
      </c>
      <c r="Q274" s="15"/>
      <c r="R274" s="5" t="s">
        <v>791</v>
      </c>
      <c r="S274" s="5">
        <f t="shared" si="19"/>
        <v>34</v>
      </c>
      <c r="T274" s="5">
        <v>27</v>
      </c>
      <c r="U274" s="5">
        <v>7</v>
      </c>
      <c r="V274" s="15"/>
      <c r="W274" s="15"/>
      <c r="X274" s="20"/>
    </row>
    <row r="275" spans="1:24" ht="15">
      <c r="A275" s="23"/>
      <c r="B275" s="5" t="s">
        <v>911</v>
      </c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 t="s">
        <v>796</v>
      </c>
      <c r="N275" s="5">
        <f t="shared" si="18"/>
        <v>36</v>
      </c>
      <c r="O275" s="5">
        <v>30</v>
      </c>
      <c r="P275" s="5">
        <v>6</v>
      </c>
      <c r="Q275" s="15"/>
      <c r="R275" s="5" t="s">
        <v>792</v>
      </c>
      <c r="S275" s="5">
        <f t="shared" si="19"/>
        <v>35</v>
      </c>
      <c r="T275" s="5">
        <v>28</v>
      </c>
      <c r="U275" s="5">
        <v>7</v>
      </c>
      <c r="V275" s="15"/>
      <c r="W275" s="15"/>
      <c r="X275" s="20"/>
    </row>
    <row r="276" spans="1:24" ht="15">
      <c r="A276" s="23"/>
      <c r="B276" s="5" t="s">
        <v>911</v>
      </c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 t="s">
        <v>797</v>
      </c>
      <c r="N276" s="5">
        <f t="shared" si="18"/>
        <v>35</v>
      </c>
      <c r="O276" s="5">
        <v>29</v>
      </c>
      <c r="P276" s="5">
        <v>6</v>
      </c>
      <c r="Q276" s="15"/>
      <c r="R276" s="5" t="s">
        <v>793</v>
      </c>
      <c r="S276" s="5">
        <f t="shared" si="19"/>
        <v>36</v>
      </c>
      <c r="T276" s="5">
        <v>30</v>
      </c>
      <c r="U276" s="5">
        <v>6</v>
      </c>
      <c r="V276" s="14"/>
      <c r="W276" s="15"/>
      <c r="X276" s="20"/>
    </row>
    <row r="277" spans="1:24" ht="15">
      <c r="A277" s="23"/>
      <c r="B277" s="5" t="s">
        <v>789</v>
      </c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 t="s">
        <v>798</v>
      </c>
      <c r="N277" s="5">
        <f t="shared" si="18"/>
        <v>35</v>
      </c>
      <c r="O277" s="5">
        <v>29</v>
      </c>
      <c r="P277" s="5">
        <v>6</v>
      </c>
      <c r="Q277" s="15"/>
      <c r="R277" s="5"/>
      <c r="S277" s="5"/>
      <c r="T277" s="5"/>
      <c r="U277" s="5"/>
      <c r="V277" s="5"/>
      <c r="W277" s="15"/>
      <c r="X277" s="20"/>
    </row>
    <row r="278" spans="1:24" ht="15">
      <c r="A278" s="23"/>
      <c r="B278" s="5" t="s">
        <v>789</v>
      </c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 t="s">
        <v>799</v>
      </c>
      <c r="N278" s="5">
        <f t="shared" si="18"/>
        <v>35</v>
      </c>
      <c r="O278" s="5">
        <v>29</v>
      </c>
      <c r="P278" s="5">
        <v>6</v>
      </c>
      <c r="Q278" s="15"/>
      <c r="R278" s="5"/>
      <c r="S278" s="5"/>
      <c r="T278" s="5"/>
      <c r="U278" s="5"/>
      <c r="V278" s="5"/>
      <c r="W278" s="15"/>
      <c r="X278" s="20"/>
    </row>
    <row r="279" spans="1:24" ht="15">
      <c r="A279" s="23"/>
      <c r="B279" s="5" t="s">
        <v>789</v>
      </c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 t="s">
        <v>800</v>
      </c>
      <c r="N279" s="5">
        <f t="shared" si="18"/>
        <v>34</v>
      </c>
      <c r="O279" s="5">
        <v>29</v>
      </c>
      <c r="P279" s="5">
        <v>5</v>
      </c>
      <c r="Q279" s="14"/>
      <c r="R279" s="5"/>
      <c r="S279" s="5"/>
      <c r="T279" s="5"/>
      <c r="U279" s="5"/>
      <c r="V279" s="5"/>
      <c r="W279" s="14"/>
      <c r="X279" s="20"/>
    </row>
    <row r="280" spans="1:24" ht="15">
      <c r="A280" s="23"/>
      <c r="B280" s="5" t="s">
        <v>912</v>
      </c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 t="s">
        <v>805</v>
      </c>
      <c r="N280" s="5">
        <f t="shared" si="18"/>
        <v>31</v>
      </c>
      <c r="O280" s="5">
        <v>15</v>
      </c>
      <c r="P280" s="5">
        <v>16</v>
      </c>
      <c r="Q280" s="13">
        <f>SUM(N280:N283)</f>
        <v>123</v>
      </c>
      <c r="R280" s="5" t="s">
        <v>801</v>
      </c>
      <c r="S280" s="5">
        <f t="shared" si="19"/>
        <v>33</v>
      </c>
      <c r="T280" s="5">
        <v>10</v>
      </c>
      <c r="U280" s="5">
        <v>23</v>
      </c>
      <c r="V280" s="13">
        <f>SUM(S280:S283)</f>
        <v>131</v>
      </c>
      <c r="W280" s="13">
        <f>V280+Q280</f>
        <v>254</v>
      </c>
      <c r="X280" s="20"/>
    </row>
    <row r="281" spans="1:24" ht="15">
      <c r="A281" s="23"/>
      <c r="B281" s="5" t="s">
        <v>912</v>
      </c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 t="s">
        <v>806</v>
      </c>
      <c r="N281" s="5">
        <f t="shared" si="18"/>
        <v>31</v>
      </c>
      <c r="O281" s="5">
        <v>15</v>
      </c>
      <c r="P281" s="5">
        <v>16</v>
      </c>
      <c r="Q281" s="15"/>
      <c r="R281" s="5" t="s">
        <v>802</v>
      </c>
      <c r="S281" s="5">
        <f t="shared" si="19"/>
        <v>33</v>
      </c>
      <c r="T281" s="5">
        <v>11</v>
      </c>
      <c r="U281" s="5">
        <v>22</v>
      </c>
      <c r="V281" s="15"/>
      <c r="W281" s="15"/>
      <c r="X281" s="20"/>
    </row>
    <row r="282" spans="1:24" ht="15">
      <c r="A282" s="23"/>
      <c r="B282" s="5" t="s">
        <v>912</v>
      </c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 t="s">
        <v>807</v>
      </c>
      <c r="N282" s="5">
        <f t="shared" si="18"/>
        <v>31</v>
      </c>
      <c r="O282" s="5">
        <v>15</v>
      </c>
      <c r="P282" s="5">
        <v>16</v>
      </c>
      <c r="Q282" s="15"/>
      <c r="R282" s="5" t="s">
        <v>803</v>
      </c>
      <c r="S282" s="5">
        <f t="shared" si="19"/>
        <v>33</v>
      </c>
      <c r="T282" s="5">
        <v>11</v>
      </c>
      <c r="U282" s="5">
        <v>22</v>
      </c>
      <c r="V282" s="15"/>
      <c r="W282" s="15"/>
      <c r="X282" s="20"/>
    </row>
    <row r="283" spans="1:24" ht="15">
      <c r="A283" s="23"/>
      <c r="B283" s="5" t="s">
        <v>912</v>
      </c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 t="s">
        <v>808</v>
      </c>
      <c r="N283" s="5">
        <f t="shared" si="18"/>
        <v>30</v>
      </c>
      <c r="O283" s="5">
        <v>15</v>
      </c>
      <c r="P283" s="5">
        <v>15</v>
      </c>
      <c r="Q283" s="14"/>
      <c r="R283" s="5" t="s">
        <v>804</v>
      </c>
      <c r="S283" s="5">
        <f t="shared" si="19"/>
        <v>32</v>
      </c>
      <c r="T283" s="5">
        <v>10</v>
      </c>
      <c r="U283" s="5">
        <v>22</v>
      </c>
      <c r="V283" s="14"/>
      <c r="W283" s="14"/>
      <c r="X283" s="20"/>
    </row>
    <row r="284" spans="1:24" ht="15">
      <c r="A284" s="23"/>
      <c r="B284" s="5" t="s">
        <v>809</v>
      </c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 t="s">
        <v>810</v>
      </c>
      <c r="S284" s="5">
        <f t="shared" si="19"/>
        <v>42</v>
      </c>
      <c r="T284" s="5">
        <v>11</v>
      </c>
      <c r="U284" s="5">
        <v>31</v>
      </c>
      <c r="V284" s="13">
        <f>SUM(S284:S285)</f>
        <v>83</v>
      </c>
      <c r="W284" s="13">
        <f>V284</f>
        <v>83</v>
      </c>
      <c r="X284" s="20"/>
    </row>
    <row r="285" spans="1:24" ht="15">
      <c r="A285" s="23"/>
      <c r="B285" s="5" t="s">
        <v>809</v>
      </c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 t="s">
        <v>811</v>
      </c>
      <c r="S285" s="5">
        <f t="shared" si="19"/>
        <v>41</v>
      </c>
      <c r="T285" s="5">
        <v>10</v>
      </c>
      <c r="U285" s="5">
        <v>31</v>
      </c>
      <c r="V285" s="14"/>
      <c r="W285" s="14"/>
      <c r="X285" s="20"/>
    </row>
    <row r="286" spans="1:24" s="6" customFormat="1" ht="15">
      <c r="A286" s="23"/>
      <c r="B286" s="2" t="s">
        <v>40</v>
      </c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>
        <f t="shared" si="18"/>
        <v>369</v>
      </c>
      <c r="O286" s="2">
        <f>SUM(O273:O285)</f>
        <v>265</v>
      </c>
      <c r="P286" s="2">
        <f>SUM(P273:P285)</f>
        <v>104</v>
      </c>
      <c r="Q286" s="2">
        <f>SUM(Q273:Q285)</f>
        <v>369</v>
      </c>
      <c r="R286" s="2"/>
      <c r="S286" s="2">
        <f t="shared" si="19"/>
        <v>355</v>
      </c>
      <c r="T286" s="2">
        <f>SUM(T273:T285)</f>
        <v>177</v>
      </c>
      <c r="U286" s="2">
        <f>SUM(U273:U285)</f>
        <v>178</v>
      </c>
      <c r="V286" s="2">
        <f>SUM(V273:V285)</f>
        <v>355</v>
      </c>
      <c r="W286" s="2">
        <f>S286+N286</f>
        <v>724</v>
      </c>
      <c r="X286" s="20"/>
    </row>
    <row r="287" spans="1:24" ht="15">
      <c r="A287" s="2" t="s">
        <v>11</v>
      </c>
      <c r="B287" s="2"/>
      <c r="C287" s="2"/>
      <c r="D287" s="2">
        <f>E287+F287</f>
        <v>5873</v>
      </c>
      <c r="E287" s="2">
        <f>SUM(E4:E286)/2</f>
        <v>4092</v>
      </c>
      <c r="F287" s="2">
        <f>SUM(F4:F286)/2</f>
        <v>1781</v>
      </c>
      <c r="G287" s="2">
        <f>SUM(G4:G286)/2</f>
        <v>5873</v>
      </c>
      <c r="H287" s="2"/>
      <c r="I287" s="2">
        <f>J287+K287</f>
        <v>5909</v>
      </c>
      <c r="J287" s="2">
        <f>SUM(J4:J286)/2</f>
        <v>4087</v>
      </c>
      <c r="K287" s="2">
        <f>SUM(K4:K286)/2</f>
        <v>1822</v>
      </c>
      <c r="L287" s="2"/>
      <c r="M287" s="2"/>
      <c r="N287" s="2">
        <f>O287+P287</f>
        <v>6330</v>
      </c>
      <c r="O287" s="2">
        <f>SUM(O4:O286)/2</f>
        <v>4311</v>
      </c>
      <c r="P287" s="2">
        <f>SUM(P4:P286)/2</f>
        <v>2019</v>
      </c>
      <c r="Q287" s="2">
        <f>SUM(Q4:Q286)/2</f>
        <v>6330</v>
      </c>
      <c r="R287" s="2"/>
      <c r="S287" s="2">
        <f>T287+U287</f>
        <v>5894</v>
      </c>
      <c r="T287" s="2">
        <f>SUM(T4:T286)/2</f>
        <v>3722</v>
      </c>
      <c r="U287" s="2">
        <f>SUM(U4:U286)/2</f>
        <v>2172</v>
      </c>
      <c r="V287" s="2">
        <f>SUM(V4:V286)/2</f>
        <v>5894</v>
      </c>
      <c r="W287" s="2">
        <f>S287+N287+I287+D287</f>
        <v>24006</v>
      </c>
      <c r="X287" s="2">
        <f>SUM(X4:X286)</f>
        <v>24006</v>
      </c>
    </row>
    <row r="288" spans="1:24" ht="15">
      <c r="A288" s="20" t="s">
        <v>847</v>
      </c>
      <c r="B288" s="7" t="s">
        <v>933</v>
      </c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9"/>
    </row>
    <row r="289" spans="1:24" ht="15">
      <c r="A289" s="30"/>
      <c r="B289" s="10" t="s">
        <v>936</v>
      </c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2"/>
    </row>
    <row r="290" spans="1:24" ht="15">
      <c r="A290" s="30"/>
      <c r="B290" s="10" t="s">
        <v>935</v>
      </c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2"/>
    </row>
  </sheetData>
  <sheetProtection/>
  <mergeCells count="347">
    <mergeCell ref="A264:A272"/>
    <mergeCell ref="X264:X272"/>
    <mergeCell ref="A288:A290"/>
    <mergeCell ref="Q110:Q112"/>
    <mergeCell ref="V110:V112"/>
    <mergeCell ref="W110:W112"/>
    <mergeCell ref="G113:G115"/>
    <mergeCell ref="L113:L115"/>
    <mergeCell ref="Q113:Q115"/>
    <mergeCell ref="V113:V115"/>
    <mergeCell ref="V177:V178"/>
    <mergeCell ref="V179:V180"/>
    <mergeCell ref="A273:A286"/>
    <mergeCell ref="X273:X286"/>
    <mergeCell ref="A251:A257"/>
    <mergeCell ref="X251:X257"/>
    <mergeCell ref="A182:A207"/>
    <mergeCell ref="X182:X207"/>
    <mergeCell ref="A258:A263"/>
    <mergeCell ref="X258:X263"/>
    <mergeCell ref="G148:G150"/>
    <mergeCell ref="L148:L150"/>
    <mergeCell ref="A246:A250"/>
    <mergeCell ref="X246:X250"/>
    <mergeCell ref="A208:A222"/>
    <mergeCell ref="X208:X222"/>
    <mergeCell ref="A175:A181"/>
    <mergeCell ref="X175:X181"/>
    <mergeCell ref="A237:A245"/>
    <mergeCell ref="X237:X245"/>
    <mergeCell ref="G110:G111"/>
    <mergeCell ref="L110:L112"/>
    <mergeCell ref="A167:A174"/>
    <mergeCell ref="X167:X174"/>
    <mergeCell ref="A223:A236"/>
    <mergeCell ref="X223:X236"/>
    <mergeCell ref="A143:A158"/>
    <mergeCell ref="X143:X158"/>
    <mergeCell ref="A159:A166"/>
    <mergeCell ref="X159:X166"/>
    <mergeCell ref="A137:A142"/>
    <mergeCell ref="X137:X142"/>
    <mergeCell ref="G4:G20"/>
    <mergeCell ref="L4:L19"/>
    <mergeCell ref="A104:A123"/>
    <mergeCell ref="X104:X123"/>
    <mergeCell ref="A124:A136"/>
    <mergeCell ref="X124:X136"/>
    <mergeCell ref="A73:A103"/>
    <mergeCell ref="G74:G81"/>
    <mergeCell ref="A37:A62"/>
    <mergeCell ref="X37:X62"/>
    <mergeCell ref="A4:A36"/>
    <mergeCell ref="X4:X36"/>
    <mergeCell ref="A63:A72"/>
    <mergeCell ref="X63:X72"/>
    <mergeCell ref="Q4:Q19"/>
    <mergeCell ref="V4:V20"/>
    <mergeCell ref="W4:W20"/>
    <mergeCell ref="G21:G29"/>
    <mergeCell ref="A1:X1"/>
    <mergeCell ref="A2:A3"/>
    <mergeCell ref="B2:B3"/>
    <mergeCell ref="C2:F2"/>
    <mergeCell ref="H2:K2"/>
    <mergeCell ref="M2:P2"/>
    <mergeCell ref="R2:U2"/>
    <mergeCell ref="X2:X3"/>
    <mergeCell ref="W2:W3"/>
    <mergeCell ref="L21:L29"/>
    <mergeCell ref="Q21:Q29"/>
    <mergeCell ref="V21:V30"/>
    <mergeCell ref="W21:W30"/>
    <mergeCell ref="G31:G32"/>
    <mergeCell ref="L31:L32"/>
    <mergeCell ref="Q31:Q32"/>
    <mergeCell ref="V31:V33"/>
    <mergeCell ref="W31:W33"/>
    <mergeCell ref="Q34:Q35"/>
    <mergeCell ref="W34:W35"/>
    <mergeCell ref="G38:G45"/>
    <mergeCell ref="L38:L45"/>
    <mergeCell ref="Q38:Q45"/>
    <mergeCell ref="W38:W45"/>
    <mergeCell ref="V38:V44"/>
    <mergeCell ref="G46:G49"/>
    <mergeCell ref="L46:L49"/>
    <mergeCell ref="Q46:Q49"/>
    <mergeCell ref="V46:V49"/>
    <mergeCell ref="W46:W49"/>
    <mergeCell ref="G50:G58"/>
    <mergeCell ref="L50:L58"/>
    <mergeCell ref="Q50:Q58"/>
    <mergeCell ref="V50:V58"/>
    <mergeCell ref="W50:W58"/>
    <mergeCell ref="G59:G61"/>
    <mergeCell ref="L59:L60"/>
    <mergeCell ref="W59:W61"/>
    <mergeCell ref="V63:V66"/>
    <mergeCell ref="W63:W66"/>
    <mergeCell ref="G67:G71"/>
    <mergeCell ref="L67:L70"/>
    <mergeCell ref="Q67:Q68"/>
    <mergeCell ref="W67:W71"/>
    <mergeCell ref="G90:G95"/>
    <mergeCell ref="L90:L95"/>
    <mergeCell ref="Q90:Q93"/>
    <mergeCell ref="G63:G66"/>
    <mergeCell ref="L63:L66"/>
    <mergeCell ref="Q63:Q66"/>
    <mergeCell ref="L74:L81"/>
    <mergeCell ref="Q74:Q80"/>
    <mergeCell ref="V74:V80"/>
    <mergeCell ref="W74:W81"/>
    <mergeCell ref="G82:G89"/>
    <mergeCell ref="L82:L89"/>
    <mergeCell ref="Q82:Q88"/>
    <mergeCell ref="V82:V88"/>
    <mergeCell ref="L100:L102"/>
    <mergeCell ref="Q100:Q101"/>
    <mergeCell ref="V100:V101"/>
    <mergeCell ref="W100:W102"/>
    <mergeCell ref="V90:V93"/>
    <mergeCell ref="W82:W89"/>
    <mergeCell ref="W90:W95"/>
    <mergeCell ref="Q96:Q97"/>
    <mergeCell ref="V96:V97"/>
    <mergeCell ref="W96:W97"/>
    <mergeCell ref="X73:X103"/>
    <mergeCell ref="W105:W109"/>
    <mergeCell ref="G105:G109"/>
    <mergeCell ref="L105:L108"/>
    <mergeCell ref="Q105:Q108"/>
    <mergeCell ref="V105:V108"/>
    <mergeCell ref="Q98:Q99"/>
    <mergeCell ref="V98:V99"/>
    <mergeCell ref="W98:W99"/>
    <mergeCell ref="G100:G102"/>
    <mergeCell ref="W113:W115"/>
    <mergeCell ref="G116:G117"/>
    <mergeCell ref="L116:L117"/>
    <mergeCell ref="Q116:Q117"/>
    <mergeCell ref="V116:V117"/>
    <mergeCell ref="W116:W117"/>
    <mergeCell ref="G118:G119"/>
    <mergeCell ref="L118:L119"/>
    <mergeCell ref="Q118:Q119"/>
    <mergeCell ref="V118:V119"/>
    <mergeCell ref="W118:W119"/>
    <mergeCell ref="G120:G122"/>
    <mergeCell ref="L120:L121"/>
    <mergeCell ref="Q120:Q121"/>
    <mergeCell ref="W120:W122"/>
    <mergeCell ref="L124:L125"/>
    <mergeCell ref="V124:V125"/>
    <mergeCell ref="Q124:Q126"/>
    <mergeCell ref="W124:W126"/>
    <mergeCell ref="L127:L128"/>
    <mergeCell ref="Q127:Q128"/>
    <mergeCell ref="V127:V128"/>
    <mergeCell ref="W127:W128"/>
    <mergeCell ref="G129:G131"/>
    <mergeCell ref="L129:L130"/>
    <mergeCell ref="W129:W131"/>
    <mergeCell ref="G132:G135"/>
    <mergeCell ref="W132:W135"/>
    <mergeCell ref="G137:G138"/>
    <mergeCell ref="W137:W138"/>
    <mergeCell ref="L137:L138"/>
    <mergeCell ref="L140:L141"/>
    <mergeCell ref="Q140:Q141"/>
    <mergeCell ref="V140:V141"/>
    <mergeCell ref="W140:W141"/>
    <mergeCell ref="G143:G147"/>
    <mergeCell ref="L143:L147"/>
    <mergeCell ref="Q143:Q147"/>
    <mergeCell ref="V143:V146"/>
    <mergeCell ref="W143:W147"/>
    <mergeCell ref="Q148:Q150"/>
    <mergeCell ref="V148:V150"/>
    <mergeCell ref="W148:W150"/>
    <mergeCell ref="Q151:Q152"/>
    <mergeCell ref="V151:V152"/>
    <mergeCell ref="W151:W152"/>
    <mergeCell ref="W153:W154"/>
    <mergeCell ref="G156:G157"/>
    <mergeCell ref="L156:L157"/>
    <mergeCell ref="Q156:Q157"/>
    <mergeCell ref="V156:V157"/>
    <mergeCell ref="W156:W157"/>
    <mergeCell ref="G164:G165"/>
    <mergeCell ref="L162:L163"/>
    <mergeCell ref="L164:L165"/>
    <mergeCell ref="Q162:Q163"/>
    <mergeCell ref="Q164:Q165"/>
    <mergeCell ref="G153:G154"/>
    <mergeCell ref="L153:L154"/>
    <mergeCell ref="Q153:Q154"/>
    <mergeCell ref="G167:G168"/>
    <mergeCell ref="L167:L168"/>
    <mergeCell ref="Q167:Q168"/>
    <mergeCell ref="V167:V169"/>
    <mergeCell ref="W167:W169"/>
    <mergeCell ref="G160:G161"/>
    <mergeCell ref="L160:L161"/>
    <mergeCell ref="Q160:Q161"/>
    <mergeCell ref="V160:V161"/>
    <mergeCell ref="G162:G163"/>
    <mergeCell ref="V172:V173"/>
    <mergeCell ref="V162:V163"/>
    <mergeCell ref="V164:V165"/>
    <mergeCell ref="W160:W161"/>
    <mergeCell ref="W162:W163"/>
    <mergeCell ref="W164:W165"/>
    <mergeCell ref="Q170:Q171"/>
    <mergeCell ref="L170:L171"/>
    <mergeCell ref="G170:G171"/>
    <mergeCell ref="G172:G173"/>
    <mergeCell ref="L172:L173"/>
    <mergeCell ref="Q172:Q173"/>
    <mergeCell ref="G177:G178"/>
    <mergeCell ref="G179:G180"/>
    <mergeCell ref="W170:W171"/>
    <mergeCell ref="W172:W173"/>
    <mergeCell ref="G175:G176"/>
    <mergeCell ref="L175:L176"/>
    <mergeCell ref="Q175:Q176"/>
    <mergeCell ref="V175:V176"/>
    <mergeCell ref="W175:W176"/>
    <mergeCell ref="V170:V171"/>
    <mergeCell ref="W177:W178"/>
    <mergeCell ref="W179:W180"/>
    <mergeCell ref="L182:L183"/>
    <mergeCell ref="Q182:Q183"/>
    <mergeCell ref="V182:V183"/>
    <mergeCell ref="W182:W183"/>
    <mergeCell ref="Q177:Q178"/>
    <mergeCell ref="Q179:Q180"/>
    <mergeCell ref="L179:L180"/>
    <mergeCell ref="L177:L178"/>
    <mergeCell ref="V185:V188"/>
    <mergeCell ref="W185:W188"/>
    <mergeCell ref="V189:V191"/>
    <mergeCell ref="W189:W191"/>
    <mergeCell ref="L192:L193"/>
    <mergeCell ref="Q192:Q193"/>
    <mergeCell ref="V192:V195"/>
    <mergeCell ref="W192:W195"/>
    <mergeCell ref="L185:L187"/>
    <mergeCell ref="Q185:Q188"/>
    <mergeCell ref="Q196:Q197"/>
    <mergeCell ref="W196:W197"/>
    <mergeCell ref="G198:G200"/>
    <mergeCell ref="L198:L200"/>
    <mergeCell ref="Q198:Q201"/>
    <mergeCell ref="W198:W201"/>
    <mergeCell ref="G202:G206"/>
    <mergeCell ref="W202:W206"/>
    <mergeCell ref="L208:L209"/>
    <mergeCell ref="L210:L211"/>
    <mergeCell ref="Q208:Q209"/>
    <mergeCell ref="Q210:Q211"/>
    <mergeCell ref="V208:V209"/>
    <mergeCell ref="V210:V211"/>
    <mergeCell ref="G223:G224"/>
    <mergeCell ref="Q223:Q224"/>
    <mergeCell ref="V223:V224"/>
    <mergeCell ref="G212:G213"/>
    <mergeCell ref="L212:L213"/>
    <mergeCell ref="Q212:Q213"/>
    <mergeCell ref="V212:V213"/>
    <mergeCell ref="V215:V216"/>
    <mergeCell ref="G218:G221"/>
    <mergeCell ref="Q226:Q227"/>
    <mergeCell ref="L223:L225"/>
    <mergeCell ref="V226:V228"/>
    <mergeCell ref="V229:V231"/>
    <mergeCell ref="W218:W221"/>
    <mergeCell ref="W208:W209"/>
    <mergeCell ref="W210:W211"/>
    <mergeCell ref="W212:W213"/>
    <mergeCell ref="W215:W216"/>
    <mergeCell ref="Q241:Q242"/>
    <mergeCell ref="V241:V242"/>
    <mergeCell ref="G233:G235"/>
    <mergeCell ref="Q229:Q232"/>
    <mergeCell ref="W223:W225"/>
    <mergeCell ref="W226:W228"/>
    <mergeCell ref="W229:W232"/>
    <mergeCell ref="W233:W235"/>
    <mergeCell ref="L229:L230"/>
    <mergeCell ref="L226:L227"/>
    <mergeCell ref="V243:V244"/>
    <mergeCell ref="W237:W240"/>
    <mergeCell ref="W241:W242"/>
    <mergeCell ref="W243:W244"/>
    <mergeCell ref="G237:G240"/>
    <mergeCell ref="L237:L240"/>
    <mergeCell ref="Q237:Q240"/>
    <mergeCell ref="V237:V240"/>
    <mergeCell ref="G241:G242"/>
    <mergeCell ref="L241:L242"/>
    <mergeCell ref="L246:L247"/>
    <mergeCell ref="L248:L249"/>
    <mergeCell ref="Q246:Q247"/>
    <mergeCell ref="Q248:Q249"/>
    <mergeCell ref="G243:G244"/>
    <mergeCell ref="L243:L244"/>
    <mergeCell ref="Q243:Q244"/>
    <mergeCell ref="V246:V247"/>
    <mergeCell ref="V248:V249"/>
    <mergeCell ref="W246:W247"/>
    <mergeCell ref="W248:W249"/>
    <mergeCell ref="G259:G260"/>
    <mergeCell ref="L259:L260"/>
    <mergeCell ref="Q259:Q260"/>
    <mergeCell ref="G254:G256"/>
    <mergeCell ref="G246:G247"/>
    <mergeCell ref="G248:G249"/>
    <mergeCell ref="Q268:Q271"/>
    <mergeCell ref="V259:V260"/>
    <mergeCell ref="W259:W260"/>
    <mergeCell ref="G261:G262"/>
    <mergeCell ref="L261:L262"/>
    <mergeCell ref="Q261:Q262"/>
    <mergeCell ref="V261:V262"/>
    <mergeCell ref="W261:W262"/>
    <mergeCell ref="W273:W279"/>
    <mergeCell ref="V273:V276"/>
    <mergeCell ref="Q280:Q283"/>
    <mergeCell ref="V280:V283"/>
    <mergeCell ref="W280:W283"/>
    <mergeCell ref="G264:G267"/>
    <mergeCell ref="L264:L267"/>
    <mergeCell ref="Q264:Q267"/>
    <mergeCell ref="G268:G271"/>
    <mergeCell ref="L268:L271"/>
    <mergeCell ref="V284:V285"/>
    <mergeCell ref="W284:W285"/>
    <mergeCell ref="L251:L253"/>
    <mergeCell ref="Q251:Q253"/>
    <mergeCell ref="V251:V253"/>
    <mergeCell ref="W251:W253"/>
    <mergeCell ref="W254:W256"/>
    <mergeCell ref="W264:W267"/>
    <mergeCell ref="W268:W271"/>
    <mergeCell ref="Q273:Q27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3" r:id="rId1"/>
  <headerFooter alignWithMargins="0">
    <oddFooter>&amp;C第&amp;P页，共&amp;N页</oddFooter>
  </headerFooter>
  <rowBreaks count="3" manualBreakCount="3">
    <brk id="72" max="255" man="1"/>
    <brk id="158" max="255" man="1"/>
    <brk id="245" max="255" man="1"/>
  </rowBreaks>
  <ignoredErrors>
    <ignoredError sqref="W73 W104 W159" formula="1"/>
    <ignoredError sqref="E263:F263 J263:K263 O263:P263 T263:U26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2024-03-26T01:50:37Z</cp:lastPrinted>
  <dcterms:created xsi:type="dcterms:W3CDTF">2024-03-25T02:45:24Z</dcterms:created>
  <dcterms:modified xsi:type="dcterms:W3CDTF">2024-03-26T01:53:12Z</dcterms:modified>
  <cp:category/>
  <cp:version/>
  <cp:contentType/>
  <cp:contentStatus/>
</cp:coreProperties>
</file>